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635" windowWidth="12000" windowHeight="6360" tabRatio="561" activeTab="1"/>
  </bookViews>
  <sheets>
    <sheet name="REFERENCIAS" sheetId="12" r:id="rId1"/>
    <sheet name="Clases 00 y 01" sheetId="11" r:id="rId2"/>
    <sheet name="Clases 02 y 03" sheetId="4" r:id="rId3"/>
    <sheet name="Clases 04 y Posteriores" sheetId="5" r:id="rId4"/>
  </sheets>
  <calcPr calcId="125725"/>
</workbook>
</file>

<file path=xl/calcChain.xml><?xml version="1.0" encoding="utf-8"?>
<calcChain xmlns="http://schemas.openxmlformats.org/spreadsheetml/2006/main">
  <c r="A74" i="5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A74"/>
  <c r="AA73"/>
  <c r="AA72"/>
  <c r="AA71"/>
  <c r="AA70"/>
  <c r="AA69"/>
  <c r="AA68"/>
  <c r="AA67"/>
  <c r="AA66"/>
  <c r="AA65"/>
  <c r="AA64"/>
  <c r="AA63"/>
  <c r="AA62"/>
  <c r="AA61"/>
  <c r="AA60"/>
  <c r="AA59"/>
  <c r="AA58"/>
  <c r="AA57"/>
  <c r="AA56"/>
  <c r="AA55"/>
  <c r="AA54"/>
  <c r="AA53"/>
  <c r="AA32"/>
  <c r="AA31"/>
  <c r="AA30"/>
  <c r="AA28"/>
  <c r="AA27"/>
  <c r="AA24"/>
  <c r="AA22"/>
  <c r="AA18"/>
  <c r="AA25"/>
  <c r="AA16"/>
  <c r="AA21"/>
  <c r="AA23"/>
  <c r="AA19"/>
  <c r="AA11"/>
  <c r="AA20"/>
  <c r="AA29"/>
  <c r="AA15"/>
  <c r="AA26"/>
  <c r="AA14"/>
  <c r="AA17"/>
  <c r="AA13"/>
  <c r="AA12"/>
  <c r="AA96" i="4"/>
  <c r="A96"/>
  <c r="AA95"/>
  <c r="A95"/>
  <c r="AA91"/>
  <c r="A94"/>
  <c r="AA88"/>
  <c r="A93"/>
  <c r="AA93"/>
  <c r="A92"/>
  <c r="AA89"/>
  <c r="A91"/>
  <c r="AA92"/>
  <c r="A90"/>
  <c r="AA85"/>
  <c r="A89"/>
  <c r="AA86"/>
  <c r="A88"/>
  <c r="AA90"/>
  <c r="A87"/>
  <c r="AA94"/>
  <c r="A86"/>
  <c r="AA87"/>
  <c r="A85"/>
  <c r="AA84"/>
  <c r="A84"/>
  <c r="AA83"/>
  <c r="A83"/>
  <c r="AA82"/>
  <c r="A82"/>
  <c r="AA80"/>
  <c r="A81"/>
  <c r="AA81"/>
  <c r="A80"/>
  <c r="AA58"/>
  <c r="A58"/>
  <c r="AA57"/>
  <c r="A57"/>
  <c r="AA56"/>
  <c r="A56"/>
  <c r="AA55"/>
  <c r="A55"/>
  <c r="AA54"/>
  <c r="A54"/>
  <c r="AA53"/>
  <c r="A53"/>
  <c r="AA52"/>
  <c r="A52"/>
  <c r="AA51"/>
  <c r="A51"/>
  <c r="AA50"/>
  <c r="A50"/>
  <c r="AA49"/>
  <c r="A49"/>
  <c r="AA48"/>
  <c r="A48"/>
  <c r="AA47"/>
  <c r="A47"/>
  <c r="AA46"/>
  <c r="A46"/>
  <c r="AA45"/>
  <c r="A45"/>
  <c r="AA39"/>
  <c r="A44"/>
  <c r="AA38"/>
  <c r="A43"/>
  <c r="AA37"/>
  <c r="A42"/>
  <c r="AA36"/>
  <c r="A41"/>
  <c r="AA21"/>
  <c r="A40"/>
  <c r="AA41"/>
  <c r="A39"/>
  <c r="AA35"/>
  <c r="A38"/>
  <c r="AA11"/>
  <c r="A37"/>
  <c r="AA33"/>
  <c r="A36"/>
  <c r="AA26"/>
  <c r="A35"/>
  <c r="AA14"/>
  <c r="A34"/>
  <c r="AA43"/>
  <c r="A33"/>
  <c r="AA20"/>
  <c r="A32"/>
  <c r="AA29"/>
  <c r="A31"/>
  <c r="AA40"/>
  <c r="A30"/>
  <c r="AA44"/>
  <c r="A29"/>
  <c r="AA42"/>
  <c r="A28"/>
  <c r="AA17"/>
  <c r="A27"/>
  <c r="AA27"/>
  <c r="A26"/>
  <c r="AA22"/>
  <c r="A25"/>
  <c r="AA13"/>
  <c r="A24"/>
  <c r="AA28"/>
  <c r="A23"/>
  <c r="AA18"/>
  <c r="A22"/>
  <c r="AA32"/>
  <c r="A21"/>
  <c r="AA19"/>
  <c r="A20"/>
  <c r="AA31"/>
  <c r="A19"/>
  <c r="AA15"/>
  <c r="A18"/>
  <c r="AA16"/>
  <c r="A17"/>
  <c r="AA12"/>
  <c r="A16"/>
  <c r="AA25"/>
  <c r="A15"/>
  <c r="AA34"/>
  <c r="A14"/>
  <c r="AA30"/>
  <c r="AA23"/>
  <c r="AA24"/>
  <c r="AA83" i="11"/>
  <c r="AA84"/>
  <c r="AA85"/>
  <c r="AA88"/>
  <c r="AA42"/>
  <c r="A42"/>
  <c r="AA41"/>
  <c r="A41"/>
  <c r="AA40"/>
  <c r="A40"/>
  <c r="AA39"/>
  <c r="A39"/>
  <c r="AA38"/>
  <c r="A38"/>
  <c r="AA37"/>
  <c r="A37"/>
  <c r="AA36"/>
  <c r="A36"/>
  <c r="AA35"/>
  <c r="A35"/>
  <c r="AA33"/>
  <c r="A34"/>
  <c r="AA26"/>
  <c r="A33"/>
  <c r="AA32"/>
  <c r="A32"/>
  <c r="AA29"/>
  <c r="A31"/>
  <c r="AA15"/>
  <c r="A30"/>
  <c r="AA34"/>
  <c r="A29"/>
  <c r="AA20"/>
  <c r="A28"/>
  <c r="AA19"/>
  <c r="A27"/>
  <c r="AA17"/>
  <c r="A26"/>
  <c r="AA31"/>
  <c r="A25"/>
  <c r="AA27"/>
  <c r="A24"/>
  <c r="AA13"/>
  <c r="A23"/>
  <c r="AA23"/>
  <c r="A22"/>
  <c r="AA12"/>
  <c r="A21"/>
  <c r="AA25"/>
  <c r="A20"/>
  <c r="AA30"/>
  <c r="A19"/>
  <c r="AA22"/>
  <c r="A18"/>
  <c r="AA21"/>
  <c r="A17"/>
  <c r="AA24"/>
  <c r="A16"/>
  <c r="AA11"/>
  <c r="A15"/>
  <c r="AA18"/>
  <c r="A14"/>
  <c r="AA28"/>
  <c r="A13"/>
  <c r="AA14"/>
  <c r="A12"/>
  <c r="AA16"/>
  <c r="A11"/>
  <c r="AA109" i="4"/>
  <c r="AA108"/>
  <c r="AA107"/>
  <c r="AA106"/>
  <c r="AA105"/>
  <c r="AA104"/>
  <c r="AA103"/>
  <c r="AA102"/>
  <c r="AA101"/>
  <c r="AA100"/>
  <c r="AA99"/>
  <c r="AA98"/>
  <c r="AA97"/>
  <c r="AA66"/>
  <c r="AA65"/>
  <c r="AA64"/>
  <c r="AA63"/>
  <c r="AA62"/>
  <c r="AA61"/>
  <c r="AA60"/>
  <c r="AA59"/>
  <c r="Y8" i="5"/>
  <c r="Y50" s="1"/>
  <c r="Y7"/>
  <c r="Y49" s="1"/>
  <c r="AA38"/>
  <c r="AA37"/>
  <c r="AA34"/>
  <c r="AA35"/>
  <c r="AA33"/>
  <c r="AA39"/>
  <c r="AA40"/>
  <c r="AA36"/>
  <c r="Z41"/>
  <c r="Y41"/>
  <c r="Z110" i="4"/>
  <c r="Y110"/>
  <c r="Y8"/>
  <c r="Y77" s="1"/>
  <c r="Y7"/>
  <c r="Y76" s="1"/>
  <c r="Z67"/>
  <c r="Y67"/>
  <c r="AA112" i="11"/>
  <c r="AA111"/>
  <c r="AA110"/>
  <c r="AA109"/>
  <c r="AA108"/>
  <c r="AA107"/>
  <c r="AA106"/>
  <c r="AA105"/>
  <c r="AA104"/>
  <c r="AA103"/>
  <c r="AA102"/>
  <c r="AA101"/>
  <c r="AA100"/>
  <c r="AA99"/>
  <c r="AA98"/>
  <c r="AA89"/>
  <c r="AA94"/>
  <c r="AA96"/>
  <c r="AA97"/>
  <c r="AA93"/>
  <c r="AA91"/>
  <c r="AA87"/>
  <c r="AA86"/>
  <c r="AA90"/>
  <c r="AA92"/>
  <c r="AA95"/>
  <c r="AA58"/>
  <c r="AA53"/>
  <c r="AA49"/>
  <c r="AA70"/>
  <c r="AA69"/>
  <c r="AA68"/>
  <c r="AA67"/>
  <c r="AA66"/>
  <c r="AA65"/>
  <c r="AA64"/>
  <c r="AA63"/>
  <c r="AA62"/>
  <c r="AA61"/>
  <c r="AA60"/>
  <c r="AA59"/>
  <c r="AA57"/>
  <c r="AA56"/>
  <c r="AA55"/>
  <c r="AA54"/>
  <c r="AA52"/>
  <c r="AA51"/>
  <c r="AA50"/>
  <c r="AA44"/>
  <c r="AA48"/>
  <c r="AA47"/>
  <c r="AA46"/>
  <c r="AA45"/>
  <c r="AA43"/>
  <c r="A54"/>
  <c r="A53"/>
  <c r="A55"/>
  <c r="Y113"/>
  <c r="Z113"/>
  <c r="Y80"/>
  <c r="Y79"/>
  <c r="Z71"/>
  <c r="Y71"/>
  <c r="A65"/>
  <c r="A48"/>
  <c r="A49"/>
  <c r="A50"/>
  <c r="A70"/>
  <c r="A69"/>
  <c r="A68"/>
  <c r="A67"/>
  <c r="A66"/>
  <c r="A64"/>
  <c r="A63"/>
  <c r="A62"/>
  <c r="A61"/>
  <c r="A60"/>
  <c r="A59"/>
  <c r="A58"/>
  <c r="A57"/>
  <c r="A56"/>
  <c r="A52"/>
  <c r="A51"/>
  <c r="A47"/>
  <c r="A46"/>
  <c r="A45"/>
  <c r="A44"/>
  <c r="A43"/>
  <c r="A36" i="5"/>
  <c r="A53"/>
  <c r="A40"/>
  <c r="A39"/>
  <c r="A38"/>
  <c r="A37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J158"/>
  <c r="AH158"/>
  <c r="AF158"/>
  <c r="AD158"/>
  <c r="AJ63"/>
  <c r="AH63"/>
  <c r="AF63"/>
  <c r="AD63"/>
  <c r="AJ26"/>
  <c r="AH26"/>
  <c r="AF26"/>
  <c r="AD26"/>
  <c r="W8"/>
  <c r="W50" s="1"/>
  <c r="U8"/>
  <c r="U50" s="1"/>
  <c r="S8"/>
  <c r="S50" s="1"/>
  <c r="Q8"/>
  <c r="Q50" s="1"/>
  <c r="O8"/>
  <c r="O50" s="1"/>
  <c r="M8"/>
  <c r="M50" s="1"/>
  <c r="K8"/>
  <c r="K50" s="1"/>
  <c r="I8"/>
  <c r="I50" s="1"/>
  <c r="G8"/>
  <c r="G50" s="1"/>
  <c r="W7"/>
  <c r="W49" s="1"/>
  <c r="U7"/>
  <c r="U49" s="1"/>
  <c r="S7"/>
  <c r="S49" s="1"/>
  <c r="Q7"/>
  <c r="Q49" s="1"/>
  <c r="O7"/>
  <c r="O49" s="1"/>
  <c r="M7"/>
  <c r="M49" s="1"/>
  <c r="K7"/>
  <c r="K49" s="1"/>
  <c r="I7"/>
  <c r="I49" s="1"/>
  <c r="G7"/>
  <c r="G49" s="1"/>
  <c r="E8"/>
  <c r="E50" s="1"/>
  <c r="E7"/>
  <c r="E49" s="1"/>
  <c r="F41"/>
  <c r="H41"/>
  <c r="J41"/>
  <c r="L41"/>
  <c r="N41"/>
  <c r="P41"/>
  <c r="R41"/>
  <c r="T41"/>
  <c r="V41"/>
  <c r="X41"/>
  <c r="W41"/>
  <c r="U41"/>
  <c r="S41"/>
  <c r="Q41"/>
  <c r="O41"/>
  <c r="M41"/>
  <c r="K41"/>
  <c r="I41"/>
  <c r="G41"/>
  <c r="E41"/>
  <c r="A112" i="11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K203"/>
  <c r="AI203"/>
  <c r="AG203"/>
  <c r="AE203"/>
  <c r="AK93"/>
  <c r="AI93"/>
  <c r="AG93"/>
  <c r="AE93"/>
  <c r="AK26"/>
  <c r="AI26"/>
  <c r="AG26"/>
  <c r="AE26"/>
  <c r="W80"/>
  <c r="U80"/>
  <c r="S80"/>
  <c r="Q80"/>
  <c r="O80"/>
  <c r="M80"/>
  <c r="K80"/>
  <c r="I80"/>
  <c r="W79"/>
  <c r="U79"/>
  <c r="S79"/>
  <c r="Q79"/>
  <c r="O79"/>
  <c r="M79"/>
  <c r="K79"/>
  <c r="I79"/>
  <c r="G80"/>
  <c r="G79"/>
  <c r="E80"/>
  <c r="E79"/>
  <c r="X113"/>
  <c r="W113"/>
  <c r="V113"/>
  <c r="U113"/>
  <c r="T113"/>
  <c r="S113"/>
  <c r="R113"/>
  <c r="Q113"/>
  <c r="P113"/>
  <c r="O113"/>
  <c r="N113"/>
  <c r="M113"/>
  <c r="L113"/>
  <c r="K113"/>
  <c r="J113"/>
  <c r="I113"/>
  <c r="H113"/>
  <c r="G113"/>
  <c r="F113"/>
  <c r="E113"/>
  <c r="F71"/>
  <c r="H71"/>
  <c r="J71"/>
  <c r="L71"/>
  <c r="N71"/>
  <c r="P71"/>
  <c r="R71"/>
  <c r="T71"/>
  <c r="V71"/>
  <c r="X71"/>
  <c r="E71"/>
  <c r="G71"/>
  <c r="I71"/>
  <c r="K71"/>
  <c r="M71"/>
  <c r="O71"/>
  <c r="Q71"/>
  <c r="S71"/>
  <c r="U71"/>
  <c r="W71"/>
  <c r="A109" i="4"/>
  <c r="A108"/>
  <c r="A107"/>
  <c r="A106"/>
  <c r="A105"/>
  <c r="A104"/>
  <c r="A103"/>
  <c r="A102"/>
  <c r="A101"/>
  <c r="A100"/>
  <c r="A99"/>
  <c r="A98"/>
  <c r="A97"/>
  <c r="A66"/>
  <c r="A65"/>
  <c r="A64"/>
  <c r="A63"/>
  <c r="A62"/>
  <c r="A61"/>
  <c r="A60"/>
  <c r="A59"/>
  <c r="A13"/>
  <c r="A12"/>
  <c r="A11"/>
  <c r="AJ90"/>
  <c r="AH90"/>
  <c r="AF90"/>
  <c r="AD90"/>
  <c r="AJ26"/>
  <c r="AH26"/>
  <c r="AF26"/>
  <c r="AD26"/>
  <c r="W8"/>
  <c r="W77" s="1"/>
  <c r="U8"/>
  <c r="U77" s="1"/>
  <c r="S8"/>
  <c r="S77" s="1"/>
  <c r="Q8"/>
  <c r="Q77" s="1"/>
  <c r="O8"/>
  <c r="O77" s="1"/>
  <c r="M8"/>
  <c r="M77" s="1"/>
  <c r="K8"/>
  <c r="K77" s="1"/>
  <c r="I8"/>
  <c r="I77" s="1"/>
  <c r="G8"/>
  <c r="G77" s="1"/>
  <c r="W7"/>
  <c r="W76" s="1"/>
  <c r="U7"/>
  <c r="U76" s="1"/>
  <c r="S7"/>
  <c r="S76" s="1"/>
  <c r="Q7"/>
  <c r="Q76" s="1"/>
  <c r="O7"/>
  <c r="O76" s="1"/>
  <c r="M7"/>
  <c r="M76" s="1"/>
  <c r="K7"/>
  <c r="K76" s="1"/>
  <c r="I7"/>
  <c r="I76" s="1"/>
  <c r="G7"/>
  <c r="G76" s="1"/>
  <c r="E7"/>
  <c r="E76" s="1"/>
  <c r="E8"/>
  <c r="E77" s="1"/>
  <c r="F110"/>
  <c r="H110"/>
  <c r="J110"/>
  <c r="L110"/>
  <c r="N110"/>
  <c r="P110"/>
  <c r="R110"/>
  <c r="T110"/>
  <c r="V110"/>
  <c r="X110"/>
  <c r="W110"/>
  <c r="U110"/>
  <c r="S110"/>
  <c r="Q110"/>
  <c r="O110"/>
  <c r="M110"/>
  <c r="K110"/>
  <c r="I110"/>
  <c r="G110"/>
  <c r="E110"/>
  <c r="F67"/>
  <c r="H67"/>
  <c r="J67"/>
  <c r="L67"/>
  <c r="N67"/>
  <c r="P67"/>
  <c r="R67"/>
  <c r="T67"/>
  <c r="V67"/>
  <c r="X67"/>
  <c r="W67"/>
  <c r="U67"/>
  <c r="S67"/>
  <c r="Q67"/>
  <c r="O67"/>
  <c r="M67"/>
  <c r="K67"/>
  <c r="I67"/>
  <c r="G67"/>
  <c r="E67"/>
  <c r="AA114" i="11" l="1"/>
  <c r="AA113"/>
</calcChain>
</file>

<file path=xl/comments1.xml><?xml version="1.0" encoding="utf-8"?>
<comments xmlns="http://schemas.openxmlformats.org/spreadsheetml/2006/main">
  <authors>
    <author>Enrique Cueli</author>
  </authors>
  <commentList>
    <comment ref="L11" authorId="0">
      <text>
        <r>
          <rPr>
            <b/>
            <sz val="14"/>
            <color indexed="81"/>
            <rFont val="Tahoma"/>
            <family val="2"/>
          </rPr>
          <t>PUNTOS
DESCARTADOS
13,50</t>
        </r>
      </text>
    </comment>
    <comment ref="N11" authorId="0">
      <text>
        <r>
          <rPr>
            <b/>
            <sz val="14"/>
            <color indexed="81"/>
            <rFont val="Tahoma"/>
            <family val="2"/>
          </rPr>
          <t>PUNTOS
DESCARTADOS
40,00</t>
        </r>
      </text>
    </comment>
    <comment ref="L12" authorId="0">
      <text>
        <r>
          <rPr>
            <b/>
            <sz val="14"/>
            <color indexed="81"/>
            <rFont val="Tahoma"/>
            <family val="2"/>
          </rPr>
          <t>PUNTOS
DESCARTADOS
20,00</t>
        </r>
      </text>
    </comment>
    <comment ref="F13" authorId="0">
      <text>
        <r>
          <rPr>
            <b/>
            <sz val="14"/>
            <color indexed="81"/>
            <rFont val="Tahoma"/>
            <family val="2"/>
          </rPr>
          <t>PUNTOS
DESCARTADOS
70,00</t>
        </r>
      </text>
    </comment>
    <comment ref="H14" authorId="0">
      <text>
        <r>
          <rPr>
            <b/>
            <sz val="14"/>
            <color indexed="81"/>
            <rFont val="Tahoma"/>
            <family val="2"/>
          </rPr>
          <t>PUNTOS
DESCARTADOS
37,50</t>
        </r>
      </text>
    </comment>
    <comment ref="T15" authorId="0">
      <text>
        <r>
          <rPr>
            <b/>
            <sz val="14"/>
            <color indexed="81"/>
            <rFont val="Tahoma"/>
            <family val="2"/>
          </rPr>
          <t>PUNTOS
DESCARTADOS
15,00</t>
        </r>
      </text>
    </comment>
    <comment ref="F16" authorId="0">
      <text>
        <r>
          <rPr>
            <b/>
            <sz val="14"/>
            <color indexed="81"/>
            <rFont val="Tahoma"/>
            <family val="2"/>
          </rPr>
          <t>PUNTOS
DESCARTADOS
15,00</t>
        </r>
      </text>
    </comment>
    <comment ref="J18" authorId="0">
      <text>
        <r>
          <rPr>
            <b/>
            <sz val="14"/>
            <color indexed="81"/>
            <rFont val="Tahoma"/>
            <family val="2"/>
          </rPr>
          <t>PUNTOS
DESCARTADOS
2,50</t>
        </r>
      </text>
    </comment>
    <comment ref="N18" authorId="0">
      <text>
        <r>
          <rPr>
            <b/>
            <sz val="14"/>
            <color indexed="81"/>
            <rFont val="Tahoma"/>
            <family val="2"/>
          </rPr>
          <t>PUNTOS
DESCARTADOS
8,00</t>
        </r>
      </text>
    </comment>
    <comment ref="H21" authorId="0">
      <text>
        <r>
          <rPr>
            <b/>
            <sz val="14"/>
            <color indexed="81"/>
            <rFont val="Tahoma"/>
            <family val="2"/>
          </rPr>
          <t>PUNTOS
DESCARTADOS
6,00</t>
        </r>
      </text>
    </comment>
    <comment ref="H23" authorId="0">
      <text>
        <r>
          <rPr>
            <b/>
            <sz val="14"/>
            <color indexed="81"/>
            <rFont val="Tahoma"/>
            <family val="2"/>
          </rPr>
          <t>PUNTOS
DESCARTADOS
1,50</t>
        </r>
      </text>
    </comment>
  </commentList>
</comments>
</file>

<file path=xl/comments2.xml><?xml version="1.0" encoding="utf-8"?>
<comments xmlns="http://schemas.openxmlformats.org/spreadsheetml/2006/main">
  <authors>
    <author>Enrique Cueli</author>
  </authors>
  <commentList>
    <comment ref="L12" authorId="0">
      <text>
        <r>
          <rPr>
            <b/>
            <sz val="14"/>
            <color indexed="81"/>
            <rFont val="Tahoma"/>
            <family val="2"/>
          </rPr>
          <t>PUNTOS
DESCARTADOS
53,33</t>
        </r>
      </text>
    </comment>
    <comment ref="N12" authorId="0">
      <text>
        <r>
          <rPr>
            <b/>
            <sz val="14"/>
            <color indexed="81"/>
            <rFont val="Tahoma"/>
            <family val="2"/>
          </rPr>
          <t>PUNTOS
DESCARTADOS
15,00</t>
        </r>
      </text>
    </comment>
    <comment ref="L13" authorId="0">
      <text>
        <r>
          <rPr>
            <b/>
            <sz val="14"/>
            <color indexed="81"/>
            <rFont val="Tahoma"/>
            <family val="2"/>
          </rPr>
          <t>PUNTOS
DESCARTADOS
11,00</t>
        </r>
      </text>
    </comment>
    <comment ref="T13" authorId="0">
      <text>
        <r>
          <rPr>
            <b/>
            <sz val="14"/>
            <color indexed="81"/>
            <rFont val="Tahoma"/>
            <family val="2"/>
          </rPr>
          <t>PUNTOS
DESCARTADOS
15,00</t>
        </r>
      </text>
    </comment>
    <comment ref="F14" authorId="0">
      <text>
        <r>
          <rPr>
            <b/>
            <sz val="14"/>
            <color indexed="81"/>
            <rFont val="Tahoma"/>
            <family val="2"/>
          </rPr>
          <t>PUNTOS
DESCARTADOS
30,00</t>
        </r>
      </text>
    </comment>
    <comment ref="P14" authorId="0">
      <text>
        <r>
          <rPr>
            <b/>
            <sz val="14"/>
            <color indexed="81"/>
            <rFont val="Tahoma"/>
            <family val="2"/>
          </rPr>
          <t>PUNTOS
DESCARTADOS
15,00</t>
        </r>
      </text>
    </comment>
    <comment ref="R17" authorId="0">
      <text>
        <r>
          <rPr>
            <b/>
            <sz val="14"/>
            <color indexed="81"/>
            <rFont val="Tahoma"/>
            <family val="2"/>
          </rPr>
          <t>PUNTOS
DESCARTADOS
12,00</t>
        </r>
      </text>
    </comment>
    <comment ref="J18" authorId="0">
      <text>
        <r>
          <rPr>
            <b/>
            <sz val="14"/>
            <color indexed="81"/>
            <rFont val="Tahoma"/>
            <family val="2"/>
          </rPr>
          <t>PUNTOS
DESCARTADOS
11,00</t>
        </r>
      </text>
    </comment>
    <comment ref="J19" authorId="0">
      <text>
        <r>
          <rPr>
            <b/>
            <sz val="14"/>
            <color indexed="81"/>
            <rFont val="Tahoma"/>
            <family val="2"/>
          </rPr>
          <t>PUNTOS
DESCARTADOS
6,00</t>
        </r>
      </text>
    </comment>
    <comment ref="J20" authorId="0">
      <text>
        <r>
          <rPr>
            <b/>
            <sz val="14"/>
            <color indexed="81"/>
            <rFont val="Tahoma"/>
            <family val="2"/>
          </rPr>
          <t>PUNTOS
DESCARTADOS
3,50</t>
        </r>
      </text>
    </comment>
    <comment ref="N23" authorId="0">
      <text>
        <r>
          <rPr>
            <b/>
            <sz val="14"/>
            <color indexed="81"/>
            <rFont val="Tahoma"/>
            <family val="2"/>
          </rPr>
          <t>PUNTOS
DESCARTADOS0,50</t>
        </r>
      </text>
    </comment>
    <comment ref="N26" authorId="0">
      <text>
        <r>
          <rPr>
            <b/>
            <sz val="14"/>
            <color indexed="81"/>
            <rFont val="Tahoma"/>
            <family val="2"/>
          </rPr>
          <t>PUNTOS
DESCARTADOS0,50</t>
        </r>
      </text>
    </comment>
    <comment ref="F29" authorId="0">
      <text>
        <r>
          <rPr>
            <b/>
            <sz val="14"/>
            <color indexed="81"/>
            <rFont val="Tahoma"/>
            <family val="2"/>
          </rPr>
          <t>PUNTOS
DESCARTADOS
0,50</t>
        </r>
      </text>
    </comment>
    <comment ref="J80" authorId="0">
      <text>
        <r>
          <rPr>
            <b/>
            <sz val="14"/>
            <color indexed="81"/>
            <rFont val="Tahoma"/>
            <family val="2"/>
          </rPr>
          <t>PUNTOS
DESCARTADOS
15,00</t>
        </r>
      </text>
    </comment>
    <comment ref="F81" authorId="0">
      <text>
        <r>
          <rPr>
            <b/>
            <sz val="14"/>
            <color indexed="81"/>
            <rFont val="Tahoma"/>
            <family val="2"/>
          </rPr>
          <t>PUNTOS
DESCARTADOS
15,00</t>
        </r>
      </text>
    </comment>
    <comment ref="N81" authorId="0">
      <text>
        <r>
          <rPr>
            <b/>
            <sz val="14"/>
            <color indexed="81"/>
            <rFont val="Tahoma"/>
            <family val="2"/>
          </rPr>
          <t>PUNTOS
DESCARTADOS15,00</t>
        </r>
      </text>
    </comment>
    <comment ref="F84" authorId="0">
      <text>
        <r>
          <rPr>
            <b/>
            <sz val="14"/>
            <color indexed="81"/>
            <rFont val="Tahoma"/>
            <family val="2"/>
          </rPr>
          <t>PUNTOS
DESCARTADOS
20,00</t>
        </r>
      </text>
    </comment>
    <comment ref="R84" authorId="0">
      <text>
        <r>
          <rPr>
            <b/>
            <sz val="14"/>
            <color indexed="81"/>
            <rFont val="Tahoma"/>
            <family val="2"/>
          </rPr>
          <t>PUNTOS
DESCARTADOS15,00</t>
        </r>
      </text>
    </comment>
    <comment ref="H86" authorId="0">
      <text>
        <r>
          <rPr>
            <b/>
            <sz val="14"/>
            <color indexed="81"/>
            <rFont val="Tahoma"/>
            <family val="2"/>
          </rPr>
          <t>PUNTOS
DESCARTADOS
6,00</t>
        </r>
      </text>
    </comment>
  </commentList>
</comments>
</file>

<file path=xl/comments3.xml><?xml version="1.0" encoding="utf-8"?>
<comments xmlns="http://schemas.openxmlformats.org/spreadsheetml/2006/main">
  <authors>
    <author>Enrique Cueli</author>
  </authors>
  <commentList>
    <comment ref="J11" authorId="0">
      <text>
        <r>
          <rPr>
            <b/>
            <sz val="14"/>
            <color indexed="81"/>
            <rFont val="Tahoma"/>
            <family val="2"/>
          </rPr>
          <t>PUNTOS
DESCARTADOS
70,00</t>
        </r>
      </text>
    </comment>
    <comment ref="F12" authorId="0">
      <text>
        <r>
          <rPr>
            <b/>
            <sz val="14"/>
            <color indexed="81"/>
            <rFont val="Tahoma"/>
            <family val="2"/>
          </rPr>
          <t>PUNTOS
DESCARTADOS
40,00</t>
        </r>
      </text>
    </comment>
    <comment ref="R12" authorId="0">
      <text>
        <r>
          <rPr>
            <b/>
            <sz val="14"/>
            <color indexed="81"/>
            <rFont val="Tahoma"/>
            <family val="2"/>
          </rPr>
          <t>PUNTOS
DESCARTADOS
25,00</t>
        </r>
      </text>
    </comment>
    <comment ref="L13" authorId="0">
      <text>
        <r>
          <rPr>
            <b/>
            <sz val="14"/>
            <color indexed="81"/>
            <rFont val="Tahoma"/>
            <family val="2"/>
          </rPr>
          <t>PUNTOS
DESCARTADOS
25,00</t>
        </r>
      </text>
    </comment>
    <comment ref="N13" authorId="0">
      <text>
        <r>
          <rPr>
            <b/>
            <sz val="14"/>
            <color indexed="81"/>
            <rFont val="Tahoma"/>
            <family val="2"/>
          </rPr>
          <t>PUNTOS
DESCARTADOS
40,00</t>
        </r>
      </text>
    </comment>
    <comment ref="F14" authorId="0">
      <text>
        <r>
          <rPr>
            <b/>
            <sz val="14"/>
            <color indexed="81"/>
            <rFont val="Tahoma"/>
            <family val="2"/>
          </rPr>
          <t>PUNTOS
DESCARTADOS
30,00</t>
        </r>
      </text>
    </comment>
    <comment ref="R14" authorId="0">
      <text>
        <r>
          <rPr>
            <b/>
            <sz val="14"/>
            <color indexed="81"/>
            <rFont val="Tahoma"/>
            <family val="2"/>
          </rPr>
          <t>PUNTOS
DESCARTADOS
15,00</t>
        </r>
      </text>
    </comment>
    <comment ref="J16" authorId="0">
      <text>
        <r>
          <rPr>
            <b/>
            <sz val="14"/>
            <color indexed="81"/>
            <rFont val="Tahoma"/>
            <family val="2"/>
          </rPr>
          <t>PUNTOS
DESCARTADOS
13,50</t>
        </r>
      </text>
    </comment>
    <comment ref="J19" authorId="0">
      <text>
        <r>
          <rPr>
            <b/>
            <sz val="14"/>
            <color indexed="81"/>
            <rFont val="Tahoma"/>
            <family val="2"/>
          </rPr>
          <t>PUNTOS
DESCARTADOS
10,00</t>
        </r>
      </text>
    </comment>
    <comment ref="F53" authorId="0">
      <text>
        <r>
          <rPr>
            <b/>
            <sz val="14"/>
            <color indexed="81"/>
            <rFont val="Tahoma"/>
            <family val="2"/>
          </rPr>
          <t>PUNTOS
DESCARTADOS
35,00</t>
        </r>
      </text>
    </comment>
  </commentList>
</comments>
</file>

<file path=xl/sharedStrings.xml><?xml version="1.0" encoding="utf-8"?>
<sst xmlns="http://schemas.openxmlformats.org/spreadsheetml/2006/main" count="493" uniqueCount="201">
  <si>
    <t>Puesto</t>
  </si>
  <si>
    <t>Apellido y Nombre</t>
  </si>
  <si>
    <t>Necochea Golf Club</t>
  </si>
  <si>
    <t>Total</t>
  </si>
  <si>
    <t>Score</t>
  </si>
  <si>
    <t>Puntos</t>
  </si>
  <si>
    <t>FEDERACION REGIONAL DE GOLF MAR Y SIERRAS</t>
  </si>
  <si>
    <t>RANKING</t>
  </si>
  <si>
    <t>CLUB</t>
  </si>
  <si>
    <t>Fecha</t>
  </si>
  <si>
    <t>Nacim.</t>
  </si>
  <si>
    <t>AERO GOLF CLUB DOLORES</t>
  </si>
  <si>
    <t>AGCD</t>
  </si>
  <si>
    <t>CGC</t>
  </si>
  <si>
    <t>CLUB MAR DEL PLATA</t>
  </si>
  <si>
    <t>CMDP</t>
  </si>
  <si>
    <t>CLUB SOCIAL Y CAMPO DE PATO GRAL. BALCARCE</t>
  </si>
  <si>
    <t>CSCPGB</t>
  </si>
  <si>
    <t>EL TIGRE GOLF CLUB</t>
  </si>
  <si>
    <t>ETGC</t>
  </si>
  <si>
    <t>EL VALLE DE TANDIL GOLF CLUB</t>
  </si>
  <si>
    <t>EVTGC</t>
  </si>
  <si>
    <t>GOLF CHASCOMUS COUNTRY CLUB</t>
  </si>
  <si>
    <t>GCHCC</t>
  </si>
  <si>
    <t>LINKS PINAMAR S.A.</t>
  </si>
  <si>
    <t>LPSA</t>
  </si>
  <si>
    <t>MDPGC</t>
  </si>
  <si>
    <t>MARAYUI COUNTRY CLUB</t>
  </si>
  <si>
    <t>MCC</t>
  </si>
  <si>
    <t>NECOCHEA GOLF CLUB</t>
  </si>
  <si>
    <t>NGC</t>
  </si>
  <si>
    <t>SANTA TERESITA GOLF CLUB</t>
  </si>
  <si>
    <t>STGC</t>
  </si>
  <si>
    <t>SIERRA DE LOS PADRES GOLF CLUB</t>
  </si>
  <si>
    <t>SPGC</t>
  </si>
  <si>
    <t>TANDIL GOLF CLUB</t>
  </si>
  <si>
    <t>TGC</t>
  </si>
  <si>
    <t>VILLA GESELL GOLF CLUB</t>
  </si>
  <si>
    <t>VGGC</t>
  </si>
  <si>
    <t>PUNTOS DESCARTADOS</t>
  </si>
  <si>
    <t>REF.</t>
  </si>
  <si>
    <t>TELEFONO</t>
  </si>
  <si>
    <t>02245-44-6904</t>
  </si>
  <si>
    <t>02254-570044/470044</t>
  </si>
  <si>
    <t>02293-42-0065</t>
  </si>
  <si>
    <t>0223-467-2500 INT.1</t>
  </si>
  <si>
    <t xml:space="preserve">02266-42-3648/43-1199 </t>
  </si>
  <si>
    <t>02293-44-5873/44-6020</t>
  </si>
  <si>
    <t>02241-420085/0011</t>
  </si>
  <si>
    <t>02254-49-1815</t>
  </si>
  <si>
    <t>MAR DEL PLATA GOLF CLUB (PLAYA GRANDE)</t>
  </si>
  <si>
    <t>0223-486-2221/486-2323</t>
  </si>
  <si>
    <t>MAR DEL PLATA GOLF CLUB (TULSA)</t>
  </si>
  <si>
    <t>0223-469-5244</t>
  </si>
  <si>
    <t xml:space="preserve">0223-460-5222 </t>
  </si>
  <si>
    <t>02291-43-3001</t>
  </si>
  <si>
    <t>02262-45-1532</t>
  </si>
  <si>
    <t>02246-43-0014 / 43-0938</t>
  </si>
  <si>
    <t>0223-463-0062</t>
  </si>
  <si>
    <t xml:space="preserve">02293- 40-6976 </t>
  </si>
  <si>
    <t>02255-458249</t>
  </si>
  <si>
    <t>PRIMER DESCARTE (CUATRO PRIMERAS FECHAS)</t>
  </si>
  <si>
    <t>CARDON MIRAMAR LINKS</t>
  </si>
  <si>
    <t>CML</t>
  </si>
  <si>
    <t>COSTA ESMERALDA GOLF CLUB</t>
  </si>
  <si>
    <t>CEGC</t>
  </si>
  <si>
    <t>02255-47-5918</t>
  </si>
  <si>
    <t>CLUB DE GOLF CERRO PAMPA</t>
  </si>
  <si>
    <t>CGCP</t>
  </si>
  <si>
    <t>CIRCUITO DE MENORES AÑO 2013</t>
  </si>
  <si>
    <t>CUTHILL LIAN</t>
  </si>
  <si>
    <t>ROTHENBERGER FELIPE</t>
  </si>
  <si>
    <t>PARDO BRANDA IAN</t>
  </si>
  <si>
    <t>GONZALEZ ALEJO</t>
  </si>
  <si>
    <t>GERBAUDO GUSTAVO</t>
  </si>
  <si>
    <t>RODRIGUEZ CONSOLI GASTON</t>
  </si>
  <si>
    <t>FERNANDEZ FRANCISCO</t>
  </si>
  <si>
    <t>SFILIO FRANCO</t>
  </si>
  <si>
    <t>NARDIN MATEO</t>
  </si>
  <si>
    <t>MASTROMARINO GIANFRANCO</t>
  </si>
  <si>
    <t>AYESA BLAS</t>
  </si>
  <si>
    <t>RIDAO ROCIO BELEN</t>
  </si>
  <si>
    <t>BARZOLA CONSTANZA</t>
  </si>
  <si>
    <t>RENDO MELISA</t>
  </si>
  <si>
    <t>GABBIN LOURDES</t>
  </si>
  <si>
    <t>ROSAS IGNACIO</t>
  </si>
  <si>
    <t>MELI OCTAVIO</t>
  </si>
  <si>
    <t>JOSSI PEDRO</t>
  </si>
  <si>
    <t>GUEVARA GUIDO</t>
  </si>
  <si>
    <t>HERRERA VEGAS JOAQUIN</t>
  </si>
  <si>
    <t>SLAVIN JUAN PABLO</t>
  </si>
  <si>
    <t>BILBAO FRANCISCO</t>
  </si>
  <si>
    <t>PONCE HOMERO</t>
  </si>
  <si>
    <t>MESA SANTOS</t>
  </si>
  <si>
    <t>VILLARRUEL RAMIRO</t>
  </si>
  <si>
    <t>DI IORIO GIANLUCA</t>
  </si>
  <si>
    <t>LAFRAGETTE RAMIRO</t>
  </si>
  <si>
    <t>PARISI SANTINO</t>
  </si>
  <si>
    <t>OCAMPO LAUTARO</t>
  </si>
  <si>
    <t>CHARLES SANTIAGO</t>
  </si>
  <si>
    <t>DIMITRIOFF FRANCISCO</t>
  </si>
  <si>
    <t>BAILLERES SANTIAGO</t>
  </si>
  <si>
    <t>THIONE TOMAS</t>
  </si>
  <si>
    <t>LORIENTE CAROLA</t>
  </si>
  <si>
    <t>LAPENNA GUILLERMINA</t>
  </si>
  <si>
    <t>RENDO CATALINA</t>
  </si>
  <si>
    <t>RAMPOLDI VALENTINA</t>
  </si>
  <si>
    <t>OLIVERI CATHERINA</t>
  </si>
  <si>
    <t>SUAREZ MILAGROS</t>
  </si>
  <si>
    <t>FERNANDEZ JUANA</t>
  </si>
  <si>
    <t>ABBATE VALENTINA</t>
  </si>
  <si>
    <t>ROJAS SOL</t>
  </si>
  <si>
    <t>POLO GUILLERMO</t>
  </si>
  <si>
    <t>DABOS BENJAMIN</t>
  </si>
  <si>
    <t>BERCHOT TOMAS</t>
  </si>
  <si>
    <t>LABARTHE JOAQUIN</t>
  </si>
  <si>
    <t>CARDOSO MARTIN</t>
  </si>
  <si>
    <t>INCHAUSTI AGUSTIN</t>
  </si>
  <si>
    <t>ORTALE FELIPE</t>
  </si>
  <si>
    <t>RIDAO GUADALUPE</t>
  </si>
  <si>
    <t>RENDO JOSEFINA</t>
  </si>
  <si>
    <t>ERRECART GIMENA</t>
  </si>
  <si>
    <t>RECAREY LUCIANO</t>
  </si>
  <si>
    <t>ELICHERIVERTY RICARDO</t>
  </si>
  <si>
    <t>14 y 15/02/2013</t>
  </si>
  <si>
    <t>Sierra de los Padres Golf Club</t>
  </si>
  <si>
    <t>LOPEZ FRANCISCO</t>
  </si>
  <si>
    <t>ARANA FRANCISCO</t>
  </si>
  <si>
    <t>PEREIRA FRANCISCO</t>
  </si>
  <si>
    <t>RIVERA JUAN</t>
  </si>
  <si>
    <t>GOUGY ROMAN</t>
  </si>
  <si>
    <t>RAMIREZ CALVO AGUSTIN</t>
  </si>
  <si>
    <t>BALBO TEO</t>
  </si>
  <si>
    <t>AZCUE SEGUNDO</t>
  </si>
  <si>
    <t>NAVARRO NICOLAS</t>
  </si>
  <si>
    <t>GAYONE TOBIAS</t>
  </si>
  <si>
    <t>CERSOSIMO JEREMIAS</t>
  </si>
  <si>
    <t>FLAMINI SEGUNDO</t>
  </si>
  <si>
    <t>BOLLINI TOMAS</t>
  </si>
  <si>
    <t>RAMIREZ CALVO MARIA</t>
  </si>
  <si>
    <t>DIMARCO MAGALI</t>
  </si>
  <si>
    <t>CAGNOLI AGUSTIN</t>
  </si>
  <si>
    <t>OCAMPO DELFINA</t>
  </si>
  <si>
    <t>El Valle de Tandil Golf Club</t>
  </si>
  <si>
    <t>IRIBARREN IÑAQUI</t>
  </si>
  <si>
    <t>MICELLI TOMAS</t>
  </si>
  <si>
    <t>NAZAR SALVADOR</t>
  </si>
  <si>
    <t>ESANDI SIMON</t>
  </si>
  <si>
    <t>ROBLES MOYANO FRANCISCO</t>
  </si>
  <si>
    <t>SANTAMARINA RAMON</t>
  </si>
  <si>
    <t>SCARFONE HUGO</t>
  </si>
  <si>
    <t>SFILIO LUCAS</t>
  </si>
  <si>
    <t>TINEO TOMAS</t>
  </si>
  <si>
    <t>MEDINA LUJAN</t>
  </si>
  <si>
    <t>FAIRBAIRN NICOLAS</t>
  </si>
  <si>
    <t>PRIOLETTO SANTIAGO</t>
  </si>
  <si>
    <t>NAVARRO PALOMA</t>
  </si>
  <si>
    <t>Tandil Golf Club</t>
  </si>
  <si>
    <t>PASTOR VALENTINA</t>
  </si>
  <si>
    <t>PAZ CECILIA</t>
  </si>
  <si>
    <t>GOMEZ YUNES FEDERICO</t>
  </si>
  <si>
    <t>SCHANG MARTINA</t>
  </si>
  <si>
    <t>PEREYRA IRAOLA ESPERANZA</t>
  </si>
  <si>
    <t>MOIONI DANTE</t>
  </si>
  <si>
    <t>Villa Gesell Golf Club</t>
  </si>
  <si>
    <t>ALESSI BAUTISTA</t>
  </si>
  <si>
    <t>CIPOLETTI TOMAS</t>
  </si>
  <si>
    <t>ORTUBIA LUCAS</t>
  </si>
  <si>
    <t>SERVETTO LUCIANO</t>
  </si>
  <si>
    <t>ACOSTA MATEO</t>
  </si>
  <si>
    <t>CEMISA GUILLERMINA</t>
  </si>
  <si>
    <t>TODARO GONZALO</t>
  </si>
  <si>
    <t>GIMENEZ QUIROGA GONZALO</t>
  </si>
  <si>
    <t>Santa Teresita Golf Club</t>
  </si>
  <si>
    <t>RAKITA LUCAS</t>
  </si>
  <si>
    <t>BONDAREC JUAN CRUZ</t>
  </si>
  <si>
    <t>ALFONSIN GABRIEL</t>
  </si>
  <si>
    <t>YALUK NALIB</t>
  </si>
  <si>
    <t>GONZALEZ JUAN</t>
  </si>
  <si>
    <t>Cardón Miramar Links</t>
  </si>
  <si>
    <t>BARBAGALLO WILLIAM</t>
  </si>
  <si>
    <t>PENISI FORREL FRANCO</t>
  </si>
  <si>
    <t>CASTELLI CLARA</t>
  </si>
  <si>
    <t>CARILO GOLF</t>
  </si>
  <si>
    <t>CG</t>
  </si>
  <si>
    <t>VISPO PEDRO</t>
  </si>
  <si>
    <t>DISTEFANO SANTIAGO</t>
  </si>
  <si>
    <t>HANAINI LUCILA</t>
  </si>
  <si>
    <t>ROTHEMBERGER TRINIDAD</t>
  </si>
  <si>
    <t>ALBIZURI LEANDRO</t>
  </si>
  <si>
    <t>VGGV</t>
  </si>
  <si>
    <t>RAMPOLDI SARA</t>
  </si>
  <si>
    <t>NIÑOS CLASES 2000 Y 2001 - ALBATROS -</t>
  </si>
  <si>
    <t>NIÑAS CLASES 2000 Y 2001 - ALBATROS -</t>
  </si>
  <si>
    <t>NIÑOS CLASES 2002 Y 2003 - EAGLES -</t>
  </si>
  <si>
    <t>NIÑAS CLASES 2002 Y 2003 - EAGLES -</t>
  </si>
  <si>
    <t>NIÑOS CLASES 2004 Y POSTERIORES - BIRDIES -</t>
  </si>
  <si>
    <t>NIÑAS CLASES 2004 POSTERIORES - BIRDIES -</t>
  </si>
  <si>
    <t>Mar del Plata Golf Club C. N -</t>
  </si>
  <si>
    <t>TOLABA JONATHAN</t>
  </si>
  <si>
    <t>SALAZAR LEANDRO</t>
  </si>
</sst>
</file>

<file path=xl/styles.xml><?xml version="1.0" encoding="utf-8"?>
<styleSheet xmlns="http://schemas.openxmlformats.org/spreadsheetml/2006/main">
  <numFmts count="1">
    <numFmt numFmtId="164" formatCode="dd/mm/yy;@"/>
  </numFmts>
  <fonts count="12">
    <font>
      <sz val="10"/>
      <name val="Arial"/>
    </font>
    <font>
      <b/>
      <sz val="15"/>
      <name val="Arial"/>
      <family val="2"/>
    </font>
    <font>
      <b/>
      <sz val="15"/>
      <color indexed="43"/>
      <name val="Arial"/>
      <family val="2"/>
    </font>
    <font>
      <b/>
      <sz val="13"/>
      <color indexed="9"/>
      <name val="Arial"/>
      <family val="2"/>
    </font>
    <font>
      <sz val="13"/>
      <name val="Arial"/>
      <family val="2"/>
    </font>
    <font>
      <b/>
      <sz val="13"/>
      <color indexed="43"/>
      <name val="Arial"/>
      <family val="2"/>
    </font>
    <font>
      <b/>
      <sz val="18"/>
      <color indexed="9"/>
      <name val="Arial"/>
      <family val="2"/>
    </font>
    <font>
      <b/>
      <sz val="13"/>
      <name val="Arial"/>
      <family val="2"/>
    </font>
    <font>
      <sz val="15"/>
      <name val="Arial"/>
      <family val="2"/>
    </font>
    <font>
      <b/>
      <sz val="15"/>
      <color indexed="9"/>
      <name val="Arial"/>
      <family val="2"/>
    </font>
    <font>
      <b/>
      <sz val="13"/>
      <color indexed="10"/>
      <name val="Arial"/>
      <family val="2"/>
    </font>
    <font>
      <b/>
      <sz val="14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4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center"/>
    </xf>
    <xf numFmtId="0" fontId="4" fillId="0" borderId="4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2" fontId="4" fillId="0" borderId="0" xfId="0" applyNumberFormat="1" applyFont="1"/>
    <xf numFmtId="0" fontId="4" fillId="0" borderId="1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8" fillId="0" borderId="0" xfId="0" applyFont="1"/>
    <xf numFmtId="0" fontId="4" fillId="0" borderId="8" xfId="0" applyFont="1" applyBorder="1" applyAlignment="1">
      <alignment horizontal="center"/>
    </xf>
    <xf numFmtId="9" fontId="10" fillId="3" borderId="9" xfId="0" applyNumberFormat="1" applyFont="1" applyFill="1" applyBorder="1" applyAlignment="1">
      <alignment horizontal="center"/>
    </xf>
    <xf numFmtId="2" fontId="10" fillId="3" borderId="9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0" borderId="2" xfId="0" applyFont="1" applyBorder="1"/>
    <xf numFmtId="0" fontId="8" fillId="0" borderId="3" xfId="0" applyFont="1" applyBorder="1" applyAlignment="1">
      <alignment horizontal="center"/>
    </xf>
    <xf numFmtId="0" fontId="9" fillId="2" borderId="2" xfId="0" applyFont="1" applyFill="1" applyBorder="1"/>
    <xf numFmtId="0" fontId="9" fillId="2" borderId="3" xfId="0" applyFont="1" applyFill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4" fillId="0" borderId="1" xfId="0" applyFont="1" applyFill="1" applyBorder="1"/>
    <xf numFmtId="0" fontId="1" fillId="5" borderId="9" xfId="0" applyFont="1" applyFill="1" applyBorder="1" applyAlignment="1">
      <alignment horizontal="center"/>
    </xf>
    <xf numFmtId="0" fontId="4" fillId="0" borderId="0" xfId="0" applyFont="1" applyFill="1"/>
    <xf numFmtId="2" fontId="4" fillId="0" borderId="0" xfId="0" applyNumberFormat="1" applyFont="1" applyFill="1"/>
    <xf numFmtId="2" fontId="3" fillId="2" borderId="17" xfId="0" applyNumberFormat="1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9" fillId="2" borderId="21" xfId="0" applyFont="1" applyFill="1" applyBorder="1"/>
    <xf numFmtId="0" fontId="9" fillId="2" borderId="21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2" fontId="4" fillId="6" borderId="3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2" fontId="4" fillId="5" borderId="3" xfId="0" applyNumberFormat="1" applyFont="1" applyFill="1" applyBorder="1" applyAlignment="1">
      <alignment horizontal="center"/>
    </xf>
    <xf numFmtId="2" fontId="4" fillId="5" borderId="12" xfId="0" applyNumberFormat="1" applyFont="1" applyFill="1" applyBorder="1" applyAlignment="1">
      <alignment horizontal="center"/>
    </xf>
    <xf numFmtId="2" fontId="4" fillId="7" borderId="3" xfId="0" applyNumberFormat="1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14" fontId="3" fillId="2" borderId="27" xfId="0" applyNumberFormat="1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14" fontId="3" fillId="2" borderId="28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zoomScale="70" workbookViewId="0"/>
  </sheetViews>
  <sheetFormatPr baseColWidth="10" defaultRowHeight="18.75"/>
  <cols>
    <col min="1" max="1" width="75.140625" style="16" bestFit="1" customWidth="1"/>
    <col min="2" max="2" width="13.28515625" style="31" bestFit="1" customWidth="1"/>
    <col min="3" max="3" width="34.140625" style="31" bestFit="1" customWidth="1"/>
    <col min="4" max="16384" width="11.42578125" style="16"/>
  </cols>
  <sheetData>
    <row r="1" spans="1:3" ht="19.5">
      <c r="A1" s="32" t="s">
        <v>8</v>
      </c>
      <c r="B1" s="32" t="s">
        <v>40</v>
      </c>
      <c r="C1" s="33" t="s">
        <v>41</v>
      </c>
    </row>
    <row r="2" spans="1:3" ht="19.5">
      <c r="A2" s="34" t="s">
        <v>11</v>
      </c>
      <c r="B2" s="29" t="s">
        <v>12</v>
      </c>
      <c r="C2" s="35" t="s">
        <v>42</v>
      </c>
    </row>
    <row r="3" spans="1:3" ht="19.5">
      <c r="A3" s="36" t="s">
        <v>62</v>
      </c>
      <c r="B3" s="28" t="s">
        <v>63</v>
      </c>
      <c r="C3" s="37" t="s">
        <v>55</v>
      </c>
    </row>
    <row r="4" spans="1:3" ht="19.5">
      <c r="A4" s="34" t="s">
        <v>183</v>
      </c>
      <c r="B4" s="29" t="s">
        <v>184</v>
      </c>
      <c r="C4" s="35" t="s">
        <v>43</v>
      </c>
    </row>
    <row r="5" spans="1:3" ht="19.5">
      <c r="A5" s="36" t="s">
        <v>67</v>
      </c>
      <c r="B5" s="28" t="s">
        <v>68</v>
      </c>
      <c r="C5" s="37" t="s">
        <v>44</v>
      </c>
    </row>
    <row r="6" spans="1:3" ht="19.5">
      <c r="A6" s="34" t="s">
        <v>14</v>
      </c>
      <c r="B6" s="29" t="s">
        <v>15</v>
      </c>
      <c r="C6" s="35" t="s">
        <v>45</v>
      </c>
    </row>
    <row r="7" spans="1:3" ht="19.5">
      <c r="A7" s="36" t="s">
        <v>16</v>
      </c>
      <c r="B7" s="28" t="s">
        <v>17</v>
      </c>
      <c r="C7" s="37" t="s">
        <v>46</v>
      </c>
    </row>
    <row r="8" spans="1:3" ht="19.5">
      <c r="A8" s="34" t="s">
        <v>64</v>
      </c>
      <c r="B8" s="29" t="s">
        <v>65</v>
      </c>
      <c r="C8" s="35" t="s">
        <v>66</v>
      </c>
    </row>
    <row r="9" spans="1:3" ht="19.5">
      <c r="A9" s="36" t="s">
        <v>18</v>
      </c>
      <c r="B9" s="28" t="s">
        <v>19</v>
      </c>
      <c r="C9" s="37"/>
    </row>
    <row r="10" spans="1:3" ht="19.5">
      <c r="A10" s="34" t="s">
        <v>20</v>
      </c>
      <c r="B10" s="29" t="s">
        <v>21</v>
      </c>
      <c r="C10" s="35" t="s">
        <v>47</v>
      </c>
    </row>
    <row r="11" spans="1:3" ht="19.5">
      <c r="A11" s="36" t="s">
        <v>22</v>
      </c>
      <c r="B11" s="28" t="s">
        <v>23</v>
      </c>
      <c r="C11" s="37" t="s">
        <v>48</v>
      </c>
    </row>
    <row r="12" spans="1:3" ht="19.5">
      <c r="A12" s="34" t="s">
        <v>24</v>
      </c>
      <c r="B12" s="29" t="s">
        <v>25</v>
      </c>
      <c r="C12" s="35" t="s">
        <v>49</v>
      </c>
    </row>
    <row r="13" spans="1:3" ht="19.5">
      <c r="A13" s="36" t="s">
        <v>50</v>
      </c>
      <c r="B13" s="28" t="s">
        <v>26</v>
      </c>
      <c r="C13" s="37" t="s">
        <v>51</v>
      </c>
    </row>
    <row r="14" spans="1:3" ht="19.5">
      <c r="A14" s="34" t="s">
        <v>52</v>
      </c>
      <c r="B14" s="29" t="s">
        <v>26</v>
      </c>
      <c r="C14" s="35" t="s">
        <v>53</v>
      </c>
    </row>
    <row r="15" spans="1:3" ht="19.5">
      <c r="A15" s="34" t="s">
        <v>27</v>
      </c>
      <c r="B15" s="29" t="s">
        <v>28</v>
      </c>
      <c r="C15" s="35" t="s">
        <v>54</v>
      </c>
    </row>
    <row r="16" spans="1:3" ht="19.5">
      <c r="A16" s="36" t="s">
        <v>29</v>
      </c>
      <c r="B16" s="28" t="s">
        <v>30</v>
      </c>
      <c r="C16" s="37" t="s">
        <v>56</v>
      </c>
    </row>
    <row r="17" spans="1:3" ht="19.5">
      <c r="A17" s="34" t="s">
        <v>31</v>
      </c>
      <c r="B17" s="29" t="s">
        <v>32</v>
      </c>
      <c r="C17" s="35" t="s">
        <v>57</v>
      </c>
    </row>
    <row r="18" spans="1:3" ht="19.5">
      <c r="A18" s="36" t="s">
        <v>33</v>
      </c>
      <c r="B18" s="28" t="s">
        <v>34</v>
      </c>
      <c r="C18" s="37" t="s">
        <v>58</v>
      </c>
    </row>
    <row r="19" spans="1:3" ht="20.25" thickBot="1">
      <c r="A19" s="38" t="s">
        <v>35</v>
      </c>
      <c r="B19" s="39" t="s">
        <v>36</v>
      </c>
      <c r="C19" s="40" t="s">
        <v>59</v>
      </c>
    </row>
    <row r="20" spans="1:3" ht="20.25" thickBot="1">
      <c r="A20" s="49" t="s">
        <v>37</v>
      </c>
      <c r="B20" s="50" t="s">
        <v>38</v>
      </c>
      <c r="C20" s="50" t="s">
        <v>60</v>
      </c>
    </row>
    <row r="21" spans="1:3">
      <c r="B21" s="16"/>
      <c r="C21" s="16"/>
    </row>
    <row r="22" spans="1:3" ht="19.5">
      <c r="A22" s="29" t="s">
        <v>39</v>
      </c>
      <c r="B22" s="30"/>
    </row>
    <row r="24" spans="1:3" ht="19.5">
      <c r="A24" s="29" t="s">
        <v>61</v>
      </c>
      <c r="B24" s="42"/>
    </row>
  </sheetData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K203"/>
  <sheetViews>
    <sheetView tabSelected="1" zoomScale="70" zoomScaleNormal="70" workbookViewId="0">
      <selection sqref="A1:AA1"/>
    </sheetView>
  </sheetViews>
  <sheetFormatPr baseColWidth="10" defaultRowHeight="16.5"/>
  <cols>
    <col min="1" max="1" width="9.5703125" style="1" bestFit="1" customWidth="1"/>
    <col min="2" max="2" width="39.85546875" style="1" bestFit="1" customWidth="1"/>
    <col min="3" max="3" width="11.7109375" style="1" bestFit="1" customWidth="1"/>
    <col min="4" max="4" width="11.140625" style="1" bestFit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1" customWidth="1"/>
    <col min="18" max="18" width="11.85546875" style="1" customWidth="1"/>
    <col min="19" max="19" width="10" style="1" customWidth="1"/>
    <col min="20" max="20" width="11.85546875" style="1" customWidth="1"/>
    <col min="21" max="21" width="10" style="1" hidden="1" customWidth="1"/>
    <col min="22" max="22" width="11.85546875" style="1" hidden="1" customWidth="1"/>
    <col min="23" max="23" width="10" style="1" hidden="1" customWidth="1"/>
    <col min="24" max="26" width="11.85546875" style="1" hidden="1" customWidth="1"/>
    <col min="27" max="27" width="10.42578125" style="1" bestFit="1" customWidth="1"/>
    <col min="28" max="28" width="9.140625" style="1" bestFit="1" customWidth="1"/>
    <col min="29" max="29" width="11.85546875" style="1" customWidth="1"/>
    <col min="30" max="30" width="11.42578125" style="1"/>
    <col min="31" max="31" width="10.85546875" style="1" hidden="1" customWidth="1"/>
    <col min="32" max="32" width="2.42578125" style="1" hidden="1" customWidth="1"/>
    <col min="33" max="33" width="10.85546875" style="1" hidden="1" customWidth="1"/>
    <col min="34" max="34" width="1.85546875" style="1" hidden="1" customWidth="1"/>
    <col min="35" max="35" width="10.85546875" style="1" hidden="1" customWidth="1"/>
    <col min="36" max="36" width="2.5703125" style="1" hidden="1" customWidth="1"/>
    <col min="37" max="37" width="11.42578125" style="1" hidden="1" customWidth="1"/>
    <col min="38" max="39" width="11.42578125" style="1" customWidth="1"/>
    <col min="40" max="16384" width="11.42578125" style="1"/>
  </cols>
  <sheetData>
    <row r="1" spans="1:37" ht="23.25">
      <c r="A1" s="66" t="s">
        <v>69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8"/>
    </row>
    <row r="2" spans="1:37" ht="24" thickBot="1">
      <c r="A2" s="73" t="s">
        <v>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5"/>
    </row>
    <row r="3" spans="1:37" ht="17.25" thickBot="1"/>
    <row r="4" spans="1:37" ht="20.25" thickBot="1">
      <c r="A4" s="79" t="s">
        <v>7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1"/>
    </row>
    <row r="5" spans="1:37" ht="17.25" thickBot="1"/>
    <row r="6" spans="1:37" ht="20.25" thickBot="1">
      <c r="A6" s="76" t="s">
        <v>192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8"/>
    </row>
    <row r="7" spans="1:37" ht="17.25" thickBot="1">
      <c r="E7" s="64">
        <v>41299</v>
      </c>
      <c r="F7" s="65"/>
      <c r="G7" s="64" t="s">
        <v>124</v>
      </c>
      <c r="H7" s="65"/>
      <c r="I7" s="64">
        <v>41350</v>
      </c>
      <c r="J7" s="65"/>
      <c r="K7" s="64">
        <v>41378</v>
      </c>
      <c r="L7" s="65"/>
      <c r="M7" s="64">
        <v>41406</v>
      </c>
      <c r="N7" s="65"/>
      <c r="O7" s="64">
        <v>41539</v>
      </c>
      <c r="P7" s="65"/>
      <c r="Q7" s="64">
        <v>41561</v>
      </c>
      <c r="R7" s="65"/>
      <c r="S7" s="64">
        <v>41595</v>
      </c>
      <c r="T7" s="65"/>
      <c r="U7" s="64"/>
      <c r="V7" s="65"/>
      <c r="W7" s="64"/>
      <c r="X7" s="65"/>
      <c r="Y7" s="64"/>
      <c r="Z7" s="65"/>
    </row>
    <row r="8" spans="1:37" ht="16.5" customHeight="1" thickBot="1">
      <c r="A8" s="58" t="s">
        <v>0</v>
      </c>
      <c r="B8" s="58" t="s">
        <v>1</v>
      </c>
      <c r="C8" s="69" t="s">
        <v>8</v>
      </c>
      <c r="D8" s="20" t="s">
        <v>9</v>
      </c>
      <c r="E8" s="60" t="s">
        <v>2</v>
      </c>
      <c r="F8" s="61"/>
      <c r="G8" s="60" t="s">
        <v>125</v>
      </c>
      <c r="H8" s="61"/>
      <c r="I8" s="60" t="s">
        <v>143</v>
      </c>
      <c r="J8" s="61"/>
      <c r="K8" s="60" t="s">
        <v>157</v>
      </c>
      <c r="L8" s="61"/>
      <c r="M8" s="60" t="s">
        <v>164</v>
      </c>
      <c r="N8" s="61"/>
      <c r="O8" s="60" t="s">
        <v>173</v>
      </c>
      <c r="P8" s="61"/>
      <c r="Q8" s="60" t="s">
        <v>179</v>
      </c>
      <c r="R8" s="61"/>
      <c r="S8" s="60" t="s">
        <v>198</v>
      </c>
      <c r="T8" s="61"/>
      <c r="U8" s="60"/>
      <c r="V8" s="61"/>
      <c r="W8" s="60"/>
      <c r="X8" s="61"/>
      <c r="Y8" s="60"/>
      <c r="Z8" s="61"/>
    </row>
    <row r="9" spans="1:37" ht="17.25" thickBot="1">
      <c r="A9" s="59"/>
      <c r="B9" s="59"/>
      <c r="C9" s="70"/>
      <c r="D9" s="21" t="s">
        <v>10</v>
      </c>
      <c r="E9" s="62"/>
      <c r="F9" s="63"/>
      <c r="G9" s="62"/>
      <c r="H9" s="63"/>
      <c r="I9" s="62"/>
      <c r="J9" s="63"/>
      <c r="K9" s="62"/>
      <c r="L9" s="63"/>
      <c r="M9" s="62"/>
      <c r="N9" s="63"/>
      <c r="O9" s="62"/>
      <c r="P9" s="63"/>
      <c r="Q9" s="62"/>
      <c r="R9" s="63"/>
      <c r="S9" s="62"/>
      <c r="T9" s="63"/>
      <c r="U9" s="62"/>
      <c r="V9" s="63"/>
      <c r="W9" s="62"/>
      <c r="X9" s="63"/>
      <c r="Y9" s="62"/>
      <c r="Z9" s="63"/>
      <c r="AB9" s="58" t="s">
        <v>0</v>
      </c>
    </row>
    <row r="10" spans="1:37" ht="17.25" thickBot="1">
      <c r="A10" s="71"/>
      <c r="B10" s="72"/>
      <c r="C10" s="24"/>
      <c r="D10" s="25"/>
      <c r="E10" s="46" t="s">
        <v>4</v>
      </c>
      <c r="F10" s="47" t="s">
        <v>5</v>
      </c>
      <c r="G10" s="46" t="s">
        <v>4</v>
      </c>
      <c r="H10" s="47" t="s">
        <v>5</v>
      </c>
      <c r="I10" s="46" t="s">
        <v>4</v>
      </c>
      <c r="J10" s="47" t="s">
        <v>5</v>
      </c>
      <c r="K10" s="46" t="s">
        <v>4</v>
      </c>
      <c r="L10" s="47" t="s">
        <v>5</v>
      </c>
      <c r="M10" s="46" t="s">
        <v>4</v>
      </c>
      <c r="N10" s="47" t="s">
        <v>5</v>
      </c>
      <c r="O10" s="46" t="s">
        <v>4</v>
      </c>
      <c r="P10" s="47" t="s">
        <v>5</v>
      </c>
      <c r="Q10" s="46" t="s">
        <v>4</v>
      </c>
      <c r="R10" s="47" t="s">
        <v>5</v>
      </c>
      <c r="S10" s="46" t="s">
        <v>4</v>
      </c>
      <c r="T10" s="47" t="s">
        <v>5</v>
      </c>
      <c r="U10" s="12" t="s">
        <v>4</v>
      </c>
      <c r="V10" s="13" t="s">
        <v>5</v>
      </c>
      <c r="W10" s="12" t="s">
        <v>4</v>
      </c>
      <c r="X10" s="13" t="s">
        <v>5</v>
      </c>
      <c r="Y10" s="12" t="s">
        <v>4</v>
      </c>
      <c r="Z10" s="13" t="s">
        <v>5</v>
      </c>
      <c r="AA10" s="48" t="s">
        <v>3</v>
      </c>
      <c r="AB10" s="59"/>
      <c r="AG10" s="18">
        <v>0.1</v>
      </c>
      <c r="AI10" s="18">
        <v>0.2</v>
      </c>
      <c r="AK10" s="18">
        <v>0.5</v>
      </c>
    </row>
    <row r="11" spans="1:37">
      <c r="A11" s="2">
        <f t="shared" ref="A11:A42" si="0">AB11</f>
        <v>1</v>
      </c>
      <c r="B11" s="41" t="s">
        <v>72</v>
      </c>
      <c r="C11" s="11" t="s">
        <v>15</v>
      </c>
      <c r="D11" s="22">
        <v>37169</v>
      </c>
      <c r="E11" s="52">
        <v>57</v>
      </c>
      <c r="F11" s="53">
        <v>30</v>
      </c>
      <c r="G11" s="52">
        <v>103</v>
      </c>
      <c r="H11" s="53">
        <v>60</v>
      </c>
      <c r="I11" s="52">
        <v>52</v>
      </c>
      <c r="J11" s="53">
        <v>40</v>
      </c>
      <c r="K11" s="52">
        <v>55</v>
      </c>
      <c r="L11" s="57"/>
      <c r="M11" s="3">
        <v>52</v>
      </c>
      <c r="N11" s="57"/>
      <c r="O11" s="3">
        <v>50</v>
      </c>
      <c r="P11" s="4">
        <v>85</v>
      </c>
      <c r="Q11" s="3">
        <v>42</v>
      </c>
      <c r="R11" s="4">
        <v>100</v>
      </c>
      <c r="S11" s="3">
        <v>47</v>
      </c>
      <c r="T11" s="4">
        <v>100</v>
      </c>
      <c r="U11" s="3"/>
      <c r="V11" s="26"/>
      <c r="W11" s="3"/>
      <c r="X11" s="4"/>
      <c r="Y11" s="3"/>
      <c r="Z11" s="4"/>
      <c r="AA11" s="14">
        <f t="shared" ref="AA11:AA39" si="1">SUM(F11,H11+J11+L11+N11+R11+P11+T11+V11+X11+Z11)</f>
        <v>415</v>
      </c>
      <c r="AB11" s="2">
        <v>1</v>
      </c>
      <c r="AE11" s="4">
        <v>100</v>
      </c>
      <c r="AG11" s="4">
        <v>110</v>
      </c>
      <c r="AI11" s="4">
        <v>120</v>
      </c>
      <c r="AK11" s="26">
        <v>150</v>
      </c>
    </row>
    <row r="12" spans="1:37">
      <c r="A12" s="2">
        <f t="shared" si="0"/>
        <v>2</v>
      </c>
      <c r="B12" s="41" t="s">
        <v>70</v>
      </c>
      <c r="C12" s="11" t="s">
        <v>21</v>
      </c>
      <c r="D12" s="22">
        <v>37231</v>
      </c>
      <c r="E12" s="52">
        <v>44</v>
      </c>
      <c r="F12" s="53">
        <v>100</v>
      </c>
      <c r="G12" s="52">
        <v>104</v>
      </c>
      <c r="H12" s="53">
        <v>37.5</v>
      </c>
      <c r="I12" s="52">
        <v>42</v>
      </c>
      <c r="J12" s="53">
        <v>85</v>
      </c>
      <c r="K12" s="52">
        <v>53</v>
      </c>
      <c r="L12" s="57"/>
      <c r="M12" s="3">
        <v>49</v>
      </c>
      <c r="N12" s="4">
        <v>70</v>
      </c>
      <c r="O12" s="3">
        <v>51</v>
      </c>
      <c r="P12" s="4">
        <v>50</v>
      </c>
      <c r="Q12" s="3"/>
      <c r="R12" s="4"/>
      <c r="S12" s="3"/>
      <c r="T12" s="4"/>
      <c r="U12" s="3"/>
      <c r="V12" s="26"/>
      <c r="W12" s="3"/>
      <c r="X12" s="4"/>
      <c r="Y12" s="3"/>
      <c r="Z12" s="4"/>
      <c r="AA12" s="14">
        <f t="shared" si="1"/>
        <v>342.5</v>
      </c>
      <c r="AB12" s="2">
        <v>2</v>
      </c>
      <c r="AE12" s="4">
        <v>70</v>
      </c>
      <c r="AG12" s="4">
        <v>77</v>
      </c>
      <c r="AI12" s="4">
        <v>84</v>
      </c>
      <c r="AK12" s="26">
        <v>105</v>
      </c>
    </row>
    <row r="13" spans="1:37">
      <c r="A13" s="2">
        <f t="shared" si="0"/>
        <v>3</v>
      </c>
      <c r="B13" s="41" t="s">
        <v>71</v>
      </c>
      <c r="C13" s="11" t="s">
        <v>36</v>
      </c>
      <c r="D13" s="22">
        <v>37148</v>
      </c>
      <c r="E13" s="52">
        <v>46</v>
      </c>
      <c r="F13" s="57"/>
      <c r="G13" s="52">
        <v>93</v>
      </c>
      <c r="H13" s="53">
        <v>150</v>
      </c>
      <c r="I13" s="52">
        <v>42</v>
      </c>
      <c r="J13" s="53">
        <v>85</v>
      </c>
      <c r="K13" s="52">
        <v>42</v>
      </c>
      <c r="L13" s="53">
        <v>100</v>
      </c>
      <c r="M13" s="3"/>
      <c r="N13" s="4"/>
      <c r="O13" s="3"/>
      <c r="P13" s="4"/>
      <c r="Q13" s="3"/>
      <c r="R13" s="4"/>
      <c r="S13" s="3"/>
      <c r="T13" s="4"/>
      <c r="U13" s="3"/>
      <c r="V13" s="26"/>
      <c r="W13" s="3"/>
      <c r="X13" s="4"/>
      <c r="Y13" s="3"/>
      <c r="Z13" s="4"/>
      <c r="AA13" s="14">
        <f t="shared" si="1"/>
        <v>335</v>
      </c>
      <c r="AB13" s="2">
        <v>3</v>
      </c>
      <c r="AE13" s="4">
        <v>50</v>
      </c>
      <c r="AG13" s="4">
        <v>55</v>
      </c>
      <c r="AI13" s="4">
        <v>60</v>
      </c>
      <c r="AK13" s="26">
        <v>75</v>
      </c>
    </row>
    <row r="14" spans="1:37">
      <c r="A14" s="2">
        <f t="shared" si="0"/>
        <v>4</v>
      </c>
      <c r="B14" s="41" t="s">
        <v>79</v>
      </c>
      <c r="C14" s="11" t="s">
        <v>15</v>
      </c>
      <c r="D14" s="22">
        <v>37036</v>
      </c>
      <c r="E14" s="52">
        <v>51</v>
      </c>
      <c r="F14" s="53">
        <v>45</v>
      </c>
      <c r="G14" s="52">
        <v>104</v>
      </c>
      <c r="H14" s="57"/>
      <c r="I14" s="52">
        <v>46</v>
      </c>
      <c r="J14" s="53">
        <v>50</v>
      </c>
      <c r="K14" s="52">
        <v>47</v>
      </c>
      <c r="L14" s="53">
        <v>50</v>
      </c>
      <c r="M14" s="3">
        <v>57</v>
      </c>
      <c r="N14" s="4">
        <v>15.67</v>
      </c>
      <c r="O14" s="3"/>
      <c r="P14" s="4"/>
      <c r="Q14" s="3">
        <v>43</v>
      </c>
      <c r="R14" s="4">
        <v>70</v>
      </c>
      <c r="S14" s="3">
        <v>51</v>
      </c>
      <c r="T14" s="4">
        <v>70</v>
      </c>
      <c r="U14" s="3"/>
      <c r="V14" s="26"/>
      <c r="W14" s="3"/>
      <c r="X14" s="4"/>
      <c r="Y14" s="3"/>
      <c r="Z14" s="4"/>
      <c r="AA14" s="14">
        <f t="shared" si="1"/>
        <v>300.67</v>
      </c>
      <c r="AB14" s="2">
        <v>4</v>
      </c>
      <c r="AE14" s="4">
        <v>40</v>
      </c>
      <c r="AG14" s="4">
        <v>44</v>
      </c>
      <c r="AI14" s="4">
        <v>48</v>
      </c>
      <c r="AK14" s="26">
        <v>60</v>
      </c>
    </row>
    <row r="15" spans="1:37">
      <c r="A15" s="2">
        <f t="shared" si="0"/>
        <v>5</v>
      </c>
      <c r="B15" s="41" t="s">
        <v>127</v>
      </c>
      <c r="C15" s="11" t="s">
        <v>36</v>
      </c>
      <c r="D15" s="22">
        <v>37125</v>
      </c>
      <c r="E15" s="52"/>
      <c r="F15" s="53"/>
      <c r="G15" s="52">
        <v>100</v>
      </c>
      <c r="H15" s="53">
        <v>75</v>
      </c>
      <c r="I15" s="52">
        <v>55</v>
      </c>
      <c r="J15" s="53">
        <v>15.67</v>
      </c>
      <c r="K15" s="52">
        <v>45</v>
      </c>
      <c r="L15" s="53">
        <v>70</v>
      </c>
      <c r="M15" s="3">
        <v>57</v>
      </c>
      <c r="N15" s="4">
        <v>15.67</v>
      </c>
      <c r="O15" s="3">
        <v>50</v>
      </c>
      <c r="P15" s="4">
        <v>85</v>
      </c>
      <c r="Q15" s="3">
        <v>46</v>
      </c>
      <c r="R15" s="4">
        <v>25</v>
      </c>
      <c r="S15" s="3">
        <v>61</v>
      </c>
      <c r="T15" s="57"/>
      <c r="U15" s="3"/>
      <c r="V15" s="26"/>
      <c r="W15" s="3"/>
      <c r="X15" s="4"/>
      <c r="Y15" s="3"/>
      <c r="Z15" s="4"/>
      <c r="AA15" s="14">
        <f t="shared" si="1"/>
        <v>286.34000000000003</v>
      </c>
      <c r="AB15" s="2">
        <v>5</v>
      </c>
      <c r="AE15" s="4">
        <v>30</v>
      </c>
      <c r="AG15" s="4">
        <v>33</v>
      </c>
      <c r="AI15" s="4">
        <v>36</v>
      </c>
      <c r="AK15" s="26">
        <v>45</v>
      </c>
    </row>
    <row r="16" spans="1:37">
      <c r="A16" s="2">
        <f t="shared" si="0"/>
        <v>6</v>
      </c>
      <c r="B16" s="41" t="s">
        <v>74</v>
      </c>
      <c r="C16" s="11" t="s">
        <v>15</v>
      </c>
      <c r="D16" s="22">
        <v>36573</v>
      </c>
      <c r="E16" s="52">
        <v>59</v>
      </c>
      <c r="F16" s="57"/>
      <c r="G16" s="52">
        <v>105</v>
      </c>
      <c r="H16" s="53">
        <v>22.5</v>
      </c>
      <c r="I16" s="52">
        <v>53</v>
      </c>
      <c r="J16" s="53">
        <v>30</v>
      </c>
      <c r="K16" s="52">
        <v>52</v>
      </c>
      <c r="L16" s="53">
        <v>30</v>
      </c>
      <c r="M16" s="3">
        <v>47</v>
      </c>
      <c r="N16" s="4">
        <v>100</v>
      </c>
      <c r="O16" s="3"/>
      <c r="P16" s="4"/>
      <c r="Q16" s="3">
        <v>45</v>
      </c>
      <c r="R16" s="4">
        <v>40</v>
      </c>
      <c r="S16" s="3">
        <v>54</v>
      </c>
      <c r="T16" s="4">
        <v>40</v>
      </c>
      <c r="U16" s="3"/>
      <c r="V16" s="26"/>
      <c r="W16" s="3"/>
      <c r="X16" s="4"/>
      <c r="Y16" s="3"/>
      <c r="Z16" s="4"/>
      <c r="AA16" s="14">
        <f t="shared" si="1"/>
        <v>262.5</v>
      </c>
      <c r="AB16" s="2">
        <v>6</v>
      </c>
      <c r="AE16" s="4">
        <v>20</v>
      </c>
      <c r="AG16" s="4">
        <v>22</v>
      </c>
      <c r="AI16" s="4">
        <v>24</v>
      </c>
      <c r="AK16" s="26">
        <v>30</v>
      </c>
    </row>
    <row r="17" spans="1:37">
      <c r="A17" s="2">
        <f t="shared" si="0"/>
        <v>7</v>
      </c>
      <c r="B17" s="41" t="s">
        <v>126</v>
      </c>
      <c r="C17" s="11" t="s">
        <v>26</v>
      </c>
      <c r="D17" s="22">
        <v>36863</v>
      </c>
      <c r="E17" s="52"/>
      <c r="F17" s="53"/>
      <c r="G17" s="52">
        <v>96</v>
      </c>
      <c r="H17" s="53">
        <v>105</v>
      </c>
      <c r="I17" s="52">
        <v>57</v>
      </c>
      <c r="J17" s="53">
        <v>5</v>
      </c>
      <c r="K17" s="52"/>
      <c r="L17" s="53"/>
      <c r="M17" s="3">
        <v>54</v>
      </c>
      <c r="N17" s="4">
        <v>30</v>
      </c>
      <c r="O17" s="3"/>
      <c r="P17" s="4"/>
      <c r="Q17" s="3">
        <v>49</v>
      </c>
      <c r="R17" s="4">
        <v>15</v>
      </c>
      <c r="S17" s="3"/>
      <c r="T17" s="4"/>
      <c r="U17" s="3"/>
      <c r="V17" s="26"/>
      <c r="W17" s="3"/>
      <c r="X17" s="4"/>
      <c r="Y17" s="3"/>
      <c r="Z17" s="4"/>
      <c r="AA17" s="14">
        <f t="shared" si="1"/>
        <v>155</v>
      </c>
      <c r="AB17" s="2">
        <v>7</v>
      </c>
      <c r="AE17" s="4">
        <v>15</v>
      </c>
      <c r="AG17" s="4">
        <v>16.5</v>
      </c>
      <c r="AI17" s="4">
        <v>18</v>
      </c>
      <c r="AK17" s="26">
        <v>22.5</v>
      </c>
    </row>
    <row r="18" spans="1:37">
      <c r="A18" s="2">
        <f t="shared" si="0"/>
        <v>8</v>
      </c>
      <c r="B18" s="41" t="s">
        <v>73</v>
      </c>
      <c r="C18" s="11" t="s">
        <v>36</v>
      </c>
      <c r="D18" s="22">
        <v>36844</v>
      </c>
      <c r="E18" s="52">
        <v>58</v>
      </c>
      <c r="F18" s="53">
        <v>20</v>
      </c>
      <c r="G18" s="52">
        <v>111</v>
      </c>
      <c r="H18" s="53">
        <v>12</v>
      </c>
      <c r="I18" s="52">
        <v>58</v>
      </c>
      <c r="J18" s="57"/>
      <c r="K18" s="52">
        <v>58</v>
      </c>
      <c r="L18" s="53">
        <v>8</v>
      </c>
      <c r="M18" s="3">
        <v>64</v>
      </c>
      <c r="N18" s="57"/>
      <c r="O18" s="3">
        <v>56</v>
      </c>
      <c r="P18" s="4">
        <v>35</v>
      </c>
      <c r="Q18" s="3">
        <v>52</v>
      </c>
      <c r="R18" s="4">
        <v>12</v>
      </c>
      <c r="S18" s="3">
        <v>56</v>
      </c>
      <c r="T18" s="4">
        <v>25</v>
      </c>
      <c r="U18" s="3"/>
      <c r="V18" s="26"/>
      <c r="W18" s="3"/>
      <c r="X18" s="4"/>
      <c r="Y18" s="3"/>
      <c r="Z18" s="4"/>
      <c r="AA18" s="14">
        <f t="shared" si="1"/>
        <v>112</v>
      </c>
      <c r="AB18" s="2">
        <v>8</v>
      </c>
      <c r="AE18" s="4">
        <v>12</v>
      </c>
      <c r="AG18" s="4">
        <v>13.2</v>
      </c>
      <c r="AI18" s="4">
        <v>14.4</v>
      </c>
      <c r="AK18" s="26">
        <v>18</v>
      </c>
    </row>
    <row r="19" spans="1:37">
      <c r="A19" s="2">
        <f t="shared" si="0"/>
        <v>9</v>
      </c>
      <c r="B19" s="41" t="s">
        <v>78</v>
      </c>
      <c r="C19" s="11" t="s">
        <v>36</v>
      </c>
      <c r="D19" s="22">
        <v>36666</v>
      </c>
      <c r="E19" s="52">
        <v>65</v>
      </c>
      <c r="F19" s="53">
        <v>7</v>
      </c>
      <c r="G19" s="52"/>
      <c r="H19" s="53"/>
      <c r="I19" s="52">
        <v>56</v>
      </c>
      <c r="J19" s="53">
        <v>9</v>
      </c>
      <c r="K19" s="52">
        <v>56</v>
      </c>
      <c r="L19" s="53">
        <v>10</v>
      </c>
      <c r="M19" s="3">
        <v>68</v>
      </c>
      <c r="N19" s="4">
        <v>7</v>
      </c>
      <c r="O19" s="3"/>
      <c r="P19" s="4"/>
      <c r="Q19" s="3">
        <v>46</v>
      </c>
      <c r="R19" s="4">
        <v>25</v>
      </c>
      <c r="S19" s="3">
        <v>53</v>
      </c>
      <c r="T19" s="4">
        <v>50</v>
      </c>
      <c r="U19" s="3"/>
      <c r="V19" s="26"/>
      <c r="W19" s="3"/>
      <c r="X19" s="4"/>
      <c r="Y19" s="3"/>
      <c r="Z19" s="4"/>
      <c r="AA19" s="14">
        <f t="shared" si="1"/>
        <v>108</v>
      </c>
      <c r="AB19" s="2">
        <v>9</v>
      </c>
      <c r="AE19" s="4">
        <v>10</v>
      </c>
      <c r="AG19" s="4">
        <v>11</v>
      </c>
      <c r="AI19" s="4">
        <v>12</v>
      </c>
      <c r="AK19" s="26">
        <v>15</v>
      </c>
    </row>
    <row r="20" spans="1:37">
      <c r="A20" s="2">
        <f t="shared" si="0"/>
        <v>10</v>
      </c>
      <c r="B20" s="41" t="s">
        <v>145</v>
      </c>
      <c r="C20" s="11" t="s">
        <v>21</v>
      </c>
      <c r="D20" s="22">
        <v>36646</v>
      </c>
      <c r="E20" s="52"/>
      <c r="F20" s="53"/>
      <c r="G20" s="52"/>
      <c r="H20" s="53"/>
      <c r="I20" s="52">
        <v>56</v>
      </c>
      <c r="J20" s="53">
        <v>9</v>
      </c>
      <c r="K20" s="52"/>
      <c r="L20" s="53"/>
      <c r="M20" s="3"/>
      <c r="N20" s="4"/>
      <c r="O20" s="3"/>
      <c r="P20" s="4"/>
      <c r="Q20" s="3">
        <v>44</v>
      </c>
      <c r="R20" s="4">
        <v>50</v>
      </c>
      <c r="S20" s="3"/>
      <c r="T20" s="4"/>
      <c r="U20" s="3"/>
      <c r="V20" s="26"/>
      <c r="W20" s="3"/>
      <c r="X20" s="4"/>
      <c r="Y20" s="3"/>
      <c r="Z20" s="4"/>
      <c r="AA20" s="14">
        <f t="shared" si="1"/>
        <v>59</v>
      </c>
      <c r="AB20" s="2">
        <v>10</v>
      </c>
      <c r="AE20" s="4">
        <v>8</v>
      </c>
      <c r="AG20" s="4">
        <v>8.8000000000000007</v>
      </c>
      <c r="AI20" s="4">
        <v>9.6</v>
      </c>
      <c r="AK20" s="26">
        <v>12</v>
      </c>
    </row>
    <row r="21" spans="1:37">
      <c r="A21" s="2">
        <f t="shared" si="0"/>
        <v>11</v>
      </c>
      <c r="B21" s="41" t="s">
        <v>76</v>
      </c>
      <c r="C21" s="11" t="s">
        <v>21</v>
      </c>
      <c r="D21" s="22">
        <v>37237</v>
      </c>
      <c r="E21" s="52">
        <v>64</v>
      </c>
      <c r="F21" s="53">
        <v>11</v>
      </c>
      <c r="G21" s="52">
        <v>124</v>
      </c>
      <c r="H21" s="57"/>
      <c r="I21" s="52">
        <v>55</v>
      </c>
      <c r="J21" s="53">
        <v>15.67</v>
      </c>
      <c r="K21" s="52">
        <v>55</v>
      </c>
      <c r="L21" s="53">
        <v>13.5</v>
      </c>
      <c r="M21" s="3">
        <v>57</v>
      </c>
      <c r="N21" s="4">
        <v>15.67</v>
      </c>
      <c r="O21" s="3"/>
      <c r="P21" s="4"/>
      <c r="Q21" s="3"/>
      <c r="R21" s="4"/>
      <c r="S21" s="3"/>
      <c r="T21" s="4"/>
      <c r="U21" s="3"/>
      <c r="V21" s="26"/>
      <c r="W21" s="3"/>
      <c r="X21" s="4"/>
      <c r="Y21" s="3"/>
      <c r="Z21" s="4"/>
      <c r="AA21" s="14">
        <f t="shared" si="1"/>
        <v>55.84</v>
      </c>
      <c r="AB21" s="2">
        <v>11</v>
      </c>
      <c r="AE21" s="4">
        <v>6</v>
      </c>
      <c r="AG21" s="4">
        <v>6.6</v>
      </c>
      <c r="AI21" s="4">
        <v>7.2</v>
      </c>
      <c r="AK21" s="26">
        <v>9</v>
      </c>
    </row>
    <row r="22" spans="1:37">
      <c r="A22" s="2">
        <f t="shared" si="0"/>
        <v>12</v>
      </c>
      <c r="B22" s="41" t="s">
        <v>165</v>
      </c>
      <c r="C22" s="11" t="s">
        <v>21</v>
      </c>
      <c r="D22" s="22">
        <v>37140</v>
      </c>
      <c r="E22" s="52"/>
      <c r="F22" s="53"/>
      <c r="G22" s="52"/>
      <c r="H22" s="53"/>
      <c r="I22" s="52"/>
      <c r="J22" s="53"/>
      <c r="K22" s="52"/>
      <c r="L22" s="53"/>
      <c r="M22" s="3">
        <v>51</v>
      </c>
      <c r="N22" s="4">
        <v>50</v>
      </c>
      <c r="O22" s="3"/>
      <c r="P22" s="4"/>
      <c r="Q22" s="3"/>
      <c r="R22" s="4"/>
      <c r="S22" s="3"/>
      <c r="T22" s="4"/>
      <c r="U22" s="3"/>
      <c r="V22" s="26"/>
      <c r="W22" s="3"/>
      <c r="X22" s="4"/>
      <c r="Y22" s="3"/>
      <c r="Z22" s="4"/>
      <c r="AA22" s="14">
        <f t="shared" si="1"/>
        <v>50</v>
      </c>
      <c r="AB22" s="2">
        <v>12</v>
      </c>
      <c r="AE22" s="4">
        <v>4</v>
      </c>
      <c r="AG22" s="4">
        <v>4.4000000000000004</v>
      </c>
      <c r="AI22" s="4">
        <v>4.8</v>
      </c>
      <c r="AK22" s="26">
        <v>6</v>
      </c>
    </row>
    <row r="23" spans="1:37">
      <c r="A23" s="2">
        <f t="shared" si="0"/>
        <v>13</v>
      </c>
      <c r="B23" s="41" t="s">
        <v>77</v>
      </c>
      <c r="C23" s="11" t="s">
        <v>21</v>
      </c>
      <c r="D23" s="22">
        <v>36798</v>
      </c>
      <c r="E23" s="52">
        <v>65</v>
      </c>
      <c r="F23" s="53">
        <v>7</v>
      </c>
      <c r="G23" s="52">
        <v>142</v>
      </c>
      <c r="H23" s="57"/>
      <c r="I23" s="52">
        <v>58</v>
      </c>
      <c r="J23" s="53">
        <v>2.5</v>
      </c>
      <c r="K23" s="52">
        <v>62</v>
      </c>
      <c r="L23" s="53">
        <v>4</v>
      </c>
      <c r="M23" s="3"/>
      <c r="N23" s="4"/>
      <c r="O23" s="3">
        <v>56</v>
      </c>
      <c r="P23" s="4">
        <v>35</v>
      </c>
      <c r="Q23" s="3"/>
      <c r="R23" s="4"/>
      <c r="S23" s="3"/>
      <c r="T23" s="4"/>
      <c r="U23" s="3"/>
      <c r="V23" s="26"/>
      <c r="W23" s="3"/>
      <c r="X23" s="4"/>
      <c r="Y23" s="3"/>
      <c r="Z23" s="4"/>
      <c r="AA23" s="14">
        <f t="shared" si="1"/>
        <v>48.5</v>
      </c>
      <c r="AB23" s="2">
        <v>13</v>
      </c>
      <c r="AE23" s="4">
        <v>3</v>
      </c>
      <c r="AG23" s="4">
        <v>3.3</v>
      </c>
      <c r="AI23" s="4">
        <v>3.6</v>
      </c>
      <c r="AK23" s="26">
        <v>4.5</v>
      </c>
    </row>
    <row r="24" spans="1:37">
      <c r="A24" s="2">
        <f t="shared" si="0"/>
        <v>14</v>
      </c>
      <c r="B24" s="41" t="s">
        <v>146</v>
      </c>
      <c r="C24" s="11" t="s">
        <v>36</v>
      </c>
      <c r="D24" s="22">
        <v>36895</v>
      </c>
      <c r="E24" s="52"/>
      <c r="F24" s="53"/>
      <c r="G24" s="52"/>
      <c r="H24" s="53"/>
      <c r="I24" s="52">
        <v>57</v>
      </c>
      <c r="J24" s="53">
        <v>5</v>
      </c>
      <c r="K24" s="52">
        <v>49</v>
      </c>
      <c r="L24" s="53">
        <v>40</v>
      </c>
      <c r="M24" s="3"/>
      <c r="N24" s="4"/>
      <c r="O24" s="3"/>
      <c r="P24" s="4"/>
      <c r="Q24" s="3"/>
      <c r="R24" s="4"/>
      <c r="S24" s="3"/>
      <c r="T24" s="4"/>
      <c r="U24" s="3"/>
      <c r="V24" s="26"/>
      <c r="W24" s="3"/>
      <c r="X24" s="4"/>
      <c r="Y24" s="3"/>
      <c r="Z24" s="4"/>
      <c r="AA24" s="14">
        <f t="shared" si="1"/>
        <v>45</v>
      </c>
      <c r="AB24" s="2">
        <v>14</v>
      </c>
      <c r="AE24" s="4">
        <v>2</v>
      </c>
      <c r="AG24" s="4">
        <v>2.2000000000000002</v>
      </c>
      <c r="AI24" s="4">
        <v>2.4</v>
      </c>
      <c r="AK24" s="26">
        <v>3</v>
      </c>
    </row>
    <row r="25" spans="1:37">
      <c r="A25" s="2">
        <f t="shared" si="0"/>
        <v>14</v>
      </c>
      <c r="B25" s="41" t="s">
        <v>80</v>
      </c>
      <c r="C25" s="11" t="s">
        <v>15</v>
      </c>
      <c r="D25" s="22">
        <v>36730</v>
      </c>
      <c r="E25" s="52">
        <v>51</v>
      </c>
      <c r="F25" s="53">
        <v>45</v>
      </c>
      <c r="G25" s="52"/>
      <c r="H25" s="53"/>
      <c r="I25" s="52"/>
      <c r="J25" s="53"/>
      <c r="K25" s="52"/>
      <c r="L25" s="53"/>
      <c r="M25" s="3"/>
      <c r="N25" s="4"/>
      <c r="O25" s="3"/>
      <c r="P25" s="4"/>
      <c r="Q25" s="3"/>
      <c r="R25" s="4"/>
      <c r="S25" s="3"/>
      <c r="T25" s="4"/>
      <c r="U25" s="3"/>
      <c r="V25" s="26"/>
      <c r="W25" s="3"/>
      <c r="X25" s="4"/>
      <c r="Y25" s="3"/>
      <c r="Z25" s="4"/>
      <c r="AA25" s="14">
        <f t="shared" si="1"/>
        <v>45</v>
      </c>
      <c r="AB25" s="2">
        <v>14</v>
      </c>
      <c r="AE25" s="27">
        <v>1</v>
      </c>
      <c r="AG25" s="4">
        <v>1.1000000000000001</v>
      </c>
      <c r="AI25" s="4">
        <v>1.2</v>
      </c>
      <c r="AK25" s="26">
        <v>1.5</v>
      </c>
    </row>
    <row r="26" spans="1:37">
      <c r="A26" s="2">
        <f t="shared" si="0"/>
        <v>16</v>
      </c>
      <c r="B26" s="41" t="s">
        <v>128</v>
      </c>
      <c r="C26" s="11" t="s">
        <v>36</v>
      </c>
      <c r="D26" s="22">
        <v>37082</v>
      </c>
      <c r="E26" s="52"/>
      <c r="F26" s="53"/>
      <c r="G26" s="52">
        <v>110</v>
      </c>
      <c r="H26" s="53">
        <v>15</v>
      </c>
      <c r="I26" s="52">
        <v>55</v>
      </c>
      <c r="J26" s="53">
        <v>15.67</v>
      </c>
      <c r="K26" s="52">
        <v>60</v>
      </c>
      <c r="L26" s="53">
        <v>6</v>
      </c>
      <c r="M26" s="3">
        <v>69</v>
      </c>
      <c r="N26" s="4">
        <v>3</v>
      </c>
      <c r="O26" s="3"/>
      <c r="P26" s="4"/>
      <c r="Q26" s="3"/>
      <c r="R26" s="4"/>
      <c r="S26" s="3"/>
      <c r="T26" s="4"/>
      <c r="U26" s="3"/>
      <c r="V26" s="26"/>
      <c r="W26" s="3"/>
      <c r="X26" s="4"/>
      <c r="Y26" s="3"/>
      <c r="Z26" s="4"/>
      <c r="AA26" s="14">
        <f t="shared" si="1"/>
        <v>39.67</v>
      </c>
      <c r="AB26" s="2">
        <v>16</v>
      </c>
      <c r="AE26" s="19">
        <f>SUM(AE11:AE25)</f>
        <v>371</v>
      </c>
      <c r="AG26" s="19">
        <f>SUM(AG11:AG25)</f>
        <v>408.1</v>
      </c>
      <c r="AI26" s="19">
        <f>SUM(AI11:AI25)</f>
        <v>445.2</v>
      </c>
      <c r="AK26" s="19">
        <f>SUM(AK11:AK25)</f>
        <v>556.5</v>
      </c>
    </row>
    <row r="27" spans="1:37">
      <c r="A27" s="2">
        <f t="shared" si="0"/>
        <v>17</v>
      </c>
      <c r="B27" s="41" t="s">
        <v>75</v>
      </c>
      <c r="C27" s="11" t="s">
        <v>26</v>
      </c>
      <c r="D27" s="22">
        <v>37004</v>
      </c>
      <c r="E27" s="52">
        <v>64</v>
      </c>
      <c r="F27" s="53">
        <v>11</v>
      </c>
      <c r="G27" s="52">
        <v>107</v>
      </c>
      <c r="H27" s="53">
        <v>18</v>
      </c>
      <c r="I27" s="52"/>
      <c r="J27" s="53"/>
      <c r="K27" s="52"/>
      <c r="L27" s="53"/>
      <c r="M27" s="3"/>
      <c r="N27" s="4"/>
      <c r="O27" s="3"/>
      <c r="P27" s="4"/>
      <c r="Q27" s="3"/>
      <c r="R27" s="4"/>
      <c r="S27" s="3"/>
      <c r="T27" s="4"/>
      <c r="U27" s="3"/>
      <c r="V27" s="26"/>
      <c r="W27" s="3"/>
      <c r="X27" s="4"/>
      <c r="Y27" s="3"/>
      <c r="Z27" s="4"/>
      <c r="AA27" s="14">
        <f t="shared" si="1"/>
        <v>29</v>
      </c>
      <c r="AB27" s="2">
        <v>17</v>
      </c>
    </row>
    <row r="28" spans="1:37">
      <c r="A28" s="2">
        <f t="shared" si="0"/>
        <v>18</v>
      </c>
      <c r="B28" s="41" t="s">
        <v>199</v>
      </c>
      <c r="C28" s="11" t="s">
        <v>26</v>
      </c>
      <c r="D28" s="22">
        <v>36940</v>
      </c>
      <c r="E28" s="52"/>
      <c r="F28" s="53"/>
      <c r="G28" s="52"/>
      <c r="H28" s="53"/>
      <c r="I28" s="52"/>
      <c r="J28" s="53"/>
      <c r="K28" s="52"/>
      <c r="L28" s="53"/>
      <c r="M28" s="3"/>
      <c r="N28" s="4"/>
      <c r="O28" s="3"/>
      <c r="P28" s="4"/>
      <c r="Q28" s="3"/>
      <c r="R28" s="4"/>
      <c r="S28" s="3">
        <v>56</v>
      </c>
      <c r="T28" s="4">
        <v>25</v>
      </c>
      <c r="U28" s="3"/>
      <c r="V28" s="26"/>
      <c r="W28" s="3"/>
      <c r="X28" s="4"/>
      <c r="Y28" s="3"/>
      <c r="Z28" s="4"/>
      <c r="AA28" s="14">
        <f t="shared" si="1"/>
        <v>25</v>
      </c>
      <c r="AB28" s="2">
        <v>18</v>
      </c>
    </row>
    <row r="29" spans="1:37">
      <c r="A29" s="2">
        <f t="shared" si="0"/>
        <v>19</v>
      </c>
      <c r="B29" s="41" t="s">
        <v>174</v>
      </c>
      <c r="C29" s="11" t="s">
        <v>32</v>
      </c>
      <c r="D29" s="22">
        <v>37017</v>
      </c>
      <c r="E29" s="52"/>
      <c r="F29" s="53"/>
      <c r="G29" s="52"/>
      <c r="H29" s="53"/>
      <c r="I29" s="52"/>
      <c r="J29" s="53"/>
      <c r="K29" s="52"/>
      <c r="L29" s="53"/>
      <c r="M29" s="3"/>
      <c r="N29" s="4"/>
      <c r="O29" s="3">
        <v>62</v>
      </c>
      <c r="P29" s="4">
        <v>20</v>
      </c>
      <c r="Q29" s="3"/>
      <c r="R29" s="4"/>
      <c r="S29" s="3"/>
      <c r="T29" s="4"/>
      <c r="U29" s="3"/>
      <c r="V29" s="26"/>
      <c r="W29" s="3"/>
      <c r="X29" s="4"/>
      <c r="Y29" s="3"/>
      <c r="Z29" s="4"/>
      <c r="AA29" s="14">
        <f t="shared" si="1"/>
        <v>20</v>
      </c>
      <c r="AB29" s="2">
        <v>19</v>
      </c>
    </row>
    <row r="30" spans="1:37">
      <c r="A30" s="2">
        <f t="shared" si="0"/>
        <v>20</v>
      </c>
      <c r="B30" s="41" t="s">
        <v>175</v>
      </c>
      <c r="C30" s="11" t="s">
        <v>32</v>
      </c>
      <c r="D30" s="22">
        <v>36844</v>
      </c>
      <c r="E30" s="52"/>
      <c r="F30" s="53"/>
      <c r="G30" s="52"/>
      <c r="H30" s="53"/>
      <c r="I30" s="52"/>
      <c r="J30" s="53"/>
      <c r="K30" s="52"/>
      <c r="L30" s="53"/>
      <c r="M30" s="3"/>
      <c r="N30" s="4"/>
      <c r="O30" s="3">
        <v>64</v>
      </c>
      <c r="P30" s="4">
        <v>15</v>
      </c>
      <c r="Q30" s="3"/>
      <c r="R30" s="4"/>
      <c r="S30" s="3"/>
      <c r="T30" s="4"/>
      <c r="U30" s="3"/>
      <c r="V30" s="26"/>
      <c r="W30" s="3"/>
      <c r="X30" s="4"/>
      <c r="Y30" s="3"/>
      <c r="Z30" s="4"/>
      <c r="AA30" s="14">
        <f t="shared" si="1"/>
        <v>15</v>
      </c>
      <c r="AB30" s="2">
        <v>20</v>
      </c>
    </row>
    <row r="31" spans="1:37">
      <c r="A31" s="2">
        <f t="shared" si="0"/>
        <v>21</v>
      </c>
      <c r="B31" s="41" t="s">
        <v>200</v>
      </c>
      <c r="C31" s="11" t="s">
        <v>38</v>
      </c>
      <c r="D31" s="22">
        <v>36714</v>
      </c>
      <c r="E31" s="52"/>
      <c r="F31" s="53"/>
      <c r="G31" s="52"/>
      <c r="H31" s="53"/>
      <c r="I31" s="52"/>
      <c r="J31" s="53"/>
      <c r="K31" s="52"/>
      <c r="L31" s="53"/>
      <c r="M31" s="3"/>
      <c r="N31" s="4"/>
      <c r="O31" s="3"/>
      <c r="P31" s="4"/>
      <c r="Q31" s="3"/>
      <c r="R31" s="4"/>
      <c r="S31" s="3">
        <v>76</v>
      </c>
      <c r="T31" s="4">
        <v>12</v>
      </c>
      <c r="U31" s="3"/>
      <c r="V31" s="26"/>
      <c r="W31" s="3"/>
      <c r="X31" s="4"/>
      <c r="Y31" s="3"/>
      <c r="Z31" s="4"/>
      <c r="AA31" s="14">
        <f t="shared" si="1"/>
        <v>12</v>
      </c>
      <c r="AB31" s="2">
        <v>21</v>
      </c>
    </row>
    <row r="32" spans="1:37">
      <c r="A32" s="2">
        <f t="shared" si="0"/>
        <v>22</v>
      </c>
      <c r="B32" s="41" t="s">
        <v>144</v>
      </c>
      <c r="C32" s="11" t="s">
        <v>21</v>
      </c>
      <c r="D32" s="22">
        <v>36758</v>
      </c>
      <c r="E32" s="52"/>
      <c r="F32" s="53"/>
      <c r="G32" s="52"/>
      <c r="H32" s="53"/>
      <c r="I32" s="52">
        <v>60</v>
      </c>
      <c r="J32" s="53">
        <v>1</v>
      </c>
      <c r="K32" s="52">
        <v>63</v>
      </c>
      <c r="L32" s="53">
        <v>3</v>
      </c>
      <c r="M32" s="3">
        <v>68</v>
      </c>
      <c r="N32" s="4">
        <v>7</v>
      </c>
      <c r="O32" s="3"/>
      <c r="P32" s="4"/>
      <c r="Q32" s="3"/>
      <c r="R32" s="4"/>
      <c r="S32" s="3"/>
      <c r="T32" s="4"/>
      <c r="U32" s="3"/>
      <c r="V32" s="26"/>
      <c r="W32" s="3"/>
      <c r="X32" s="4"/>
      <c r="Y32" s="3"/>
      <c r="Z32" s="4"/>
      <c r="AA32" s="14">
        <f t="shared" si="1"/>
        <v>11</v>
      </c>
      <c r="AB32" s="2">
        <v>22</v>
      </c>
    </row>
    <row r="33" spans="1:28">
      <c r="A33" s="2">
        <f t="shared" si="0"/>
        <v>23</v>
      </c>
      <c r="B33" s="41" t="s">
        <v>180</v>
      </c>
      <c r="C33" s="11" t="s">
        <v>63</v>
      </c>
      <c r="D33" s="22">
        <v>36859</v>
      </c>
      <c r="E33" s="52"/>
      <c r="F33" s="53"/>
      <c r="G33" s="52"/>
      <c r="H33" s="53"/>
      <c r="I33" s="52"/>
      <c r="J33" s="53"/>
      <c r="K33" s="52"/>
      <c r="L33" s="53"/>
      <c r="M33" s="3"/>
      <c r="N33" s="4"/>
      <c r="O33" s="3"/>
      <c r="P33" s="4"/>
      <c r="Q33" s="3">
        <v>58</v>
      </c>
      <c r="R33" s="4">
        <v>10</v>
      </c>
      <c r="S33" s="3"/>
      <c r="T33" s="4"/>
      <c r="U33" s="3"/>
      <c r="V33" s="26"/>
      <c r="W33" s="3"/>
      <c r="X33" s="4"/>
      <c r="Y33" s="3"/>
      <c r="Z33" s="4"/>
      <c r="AA33" s="14">
        <f t="shared" si="1"/>
        <v>10</v>
      </c>
      <c r="AB33" s="2">
        <v>23</v>
      </c>
    </row>
    <row r="34" spans="1:28">
      <c r="A34" s="2">
        <f t="shared" si="0"/>
        <v>23</v>
      </c>
      <c r="B34" s="41" t="s">
        <v>166</v>
      </c>
      <c r="C34" s="11" t="s">
        <v>30</v>
      </c>
      <c r="D34" s="22">
        <v>37181</v>
      </c>
      <c r="E34" s="52"/>
      <c r="F34" s="53"/>
      <c r="G34" s="52"/>
      <c r="H34" s="53"/>
      <c r="I34" s="52"/>
      <c r="J34" s="53"/>
      <c r="K34" s="52"/>
      <c r="L34" s="53"/>
      <c r="M34" s="3">
        <v>60</v>
      </c>
      <c r="N34" s="4">
        <v>10</v>
      </c>
      <c r="O34" s="3"/>
      <c r="P34" s="4"/>
      <c r="Q34" s="3"/>
      <c r="R34" s="4"/>
      <c r="S34" s="3"/>
      <c r="T34" s="4"/>
      <c r="U34" s="3"/>
      <c r="V34" s="26"/>
      <c r="W34" s="3"/>
      <c r="X34" s="4"/>
      <c r="Y34" s="3"/>
      <c r="Z34" s="4"/>
      <c r="AA34" s="14">
        <f t="shared" si="1"/>
        <v>10</v>
      </c>
      <c r="AB34" s="2">
        <v>23</v>
      </c>
    </row>
    <row r="35" spans="1:28">
      <c r="A35" s="2">
        <f t="shared" si="0"/>
        <v>25</v>
      </c>
      <c r="B35" s="41" t="s">
        <v>129</v>
      </c>
      <c r="C35" s="11" t="s">
        <v>26</v>
      </c>
      <c r="D35" s="22">
        <v>36966</v>
      </c>
      <c r="E35" s="52"/>
      <c r="F35" s="53"/>
      <c r="G35" s="52">
        <v>114</v>
      </c>
      <c r="H35" s="53">
        <v>9</v>
      </c>
      <c r="I35" s="52"/>
      <c r="J35" s="53"/>
      <c r="K35" s="52"/>
      <c r="L35" s="53"/>
      <c r="M35" s="3"/>
      <c r="N35" s="4"/>
      <c r="O35" s="3"/>
      <c r="P35" s="4"/>
      <c r="Q35" s="3"/>
      <c r="R35" s="4"/>
      <c r="S35" s="3"/>
      <c r="T35" s="4"/>
      <c r="U35" s="3"/>
      <c r="V35" s="26"/>
      <c r="W35" s="3"/>
      <c r="X35" s="4"/>
      <c r="Y35" s="3"/>
      <c r="Z35" s="4"/>
      <c r="AA35" s="14">
        <f t="shared" si="1"/>
        <v>9</v>
      </c>
      <c r="AB35" s="2">
        <v>25</v>
      </c>
    </row>
    <row r="36" spans="1:28">
      <c r="A36" s="2">
        <f t="shared" si="0"/>
        <v>26</v>
      </c>
      <c r="B36" s="41" t="s">
        <v>181</v>
      </c>
      <c r="C36" s="11" t="s">
        <v>15</v>
      </c>
      <c r="D36" s="22">
        <v>36567</v>
      </c>
      <c r="E36" s="52"/>
      <c r="F36" s="53"/>
      <c r="G36" s="52"/>
      <c r="H36" s="53"/>
      <c r="I36" s="52"/>
      <c r="J36" s="53"/>
      <c r="K36" s="52"/>
      <c r="L36" s="53"/>
      <c r="M36" s="3"/>
      <c r="N36" s="4"/>
      <c r="O36" s="3"/>
      <c r="P36" s="4"/>
      <c r="Q36" s="3">
        <v>66</v>
      </c>
      <c r="R36" s="4">
        <v>8</v>
      </c>
      <c r="S36" s="3"/>
      <c r="T36" s="4"/>
      <c r="U36" s="3"/>
      <c r="V36" s="26"/>
      <c r="W36" s="3"/>
      <c r="X36" s="4"/>
      <c r="Y36" s="3"/>
      <c r="Z36" s="4"/>
      <c r="AA36" s="14">
        <f t="shared" si="1"/>
        <v>8</v>
      </c>
      <c r="AB36" s="2">
        <v>26</v>
      </c>
    </row>
    <row r="37" spans="1:28">
      <c r="A37" s="2">
        <f t="shared" si="0"/>
        <v>27</v>
      </c>
      <c r="B37" s="41" t="s">
        <v>130</v>
      </c>
      <c r="C37" s="11" t="s">
        <v>26</v>
      </c>
      <c r="D37" s="22">
        <v>37212</v>
      </c>
      <c r="E37" s="52"/>
      <c r="F37" s="53"/>
      <c r="G37" s="52">
        <v>126</v>
      </c>
      <c r="H37" s="53">
        <v>4.5</v>
      </c>
      <c r="I37" s="52"/>
      <c r="J37" s="53"/>
      <c r="K37" s="52"/>
      <c r="L37" s="53"/>
      <c r="M37" s="3"/>
      <c r="N37" s="4"/>
      <c r="O37" s="3"/>
      <c r="P37" s="4"/>
      <c r="Q37" s="3"/>
      <c r="R37" s="4"/>
      <c r="S37" s="3"/>
      <c r="T37" s="4"/>
      <c r="U37" s="3"/>
      <c r="V37" s="26"/>
      <c r="W37" s="3"/>
      <c r="X37" s="4"/>
      <c r="Y37" s="3"/>
      <c r="Z37" s="4"/>
      <c r="AA37" s="14">
        <f t="shared" si="1"/>
        <v>4.5</v>
      </c>
      <c r="AB37" s="2">
        <v>27</v>
      </c>
    </row>
    <row r="38" spans="1:28">
      <c r="A38" s="2">
        <f t="shared" si="0"/>
        <v>28</v>
      </c>
      <c r="B38" s="41" t="s">
        <v>131</v>
      </c>
      <c r="C38" s="11" t="s">
        <v>26</v>
      </c>
      <c r="D38" s="22">
        <v>37141</v>
      </c>
      <c r="E38" s="52"/>
      <c r="F38" s="53"/>
      <c r="G38" s="52">
        <v>130</v>
      </c>
      <c r="H38" s="53">
        <v>3</v>
      </c>
      <c r="I38" s="52"/>
      <c r="J38" s="53"/>
      <c r="K38" s="52"/>
      <c r="L38" s="53"/>
      <c r="M38" s="3"/>
      <c r="N38" s="4"/>
      <c r="O38" s="3"/>
      <c r="P38" s="4"/>
      <c r="Q38" s="3"/>
      <c r="R38" s="4"/>
      <c r="S38" s="3"/>
      <c r="T38" s="4"/>
      <c r="U38" s="3"/>
      <c r="V38" s="26"/>
      <c r="W38" s="3"/>
      <c r="X38" s="4"/>
      <c r="Y38" s="3"/>
      <c r="Z38" s="4"/>
      <c r="AA38" s="14">
        <f t="shared" si="1"/>
        <v>3</v>
      </c>
      <c r="AB38" s="2">
        <v>28</v>
      </c>
    </row>
    <row r="39" spans="1:28">
      <c r="A39" s="2">
        <f t="shared" si="0"/>
        <v>29</v>
      </c>
      <c r="B39" s="41" t="s">
        <v>132</v>
      </c>
      <c r="C39" s="11" t="s">
        <v>36</v>
      </c>
      <c r="D39" s="22">
        <v>36956</v>
      </c>
      <c r="E39" s="52"/>
      <c r="F39" s="53"/>
      <c r="G39" s="52">
        <v>144</v>
      </c>
      <c r="H39" s="53">
        <v>1</v>
      </c>
      <c r="I39" s="52"/>
      <c r="J39" s="53"/>
      <c r="K39" s="52"/>
      <c r="L39" s="53"/>
      <c r="M39" s="3"/>
      <c r="N39" s="4"/>
      <c r="O39" s="3"/>
      <c r="P39" s="4"/>
      <c r="Q39" s="3"/>
      <c r="R39" s="4"/>
      <c r="S39" s="3"/>
      <c r="T39" s="4"/>
      <c r="U39" s="3"/>
      <c r="V39" s="26"/>
      <c r="W39" s="3"/>
      <c r="X39" s="4"/>
      <c r="Y39" s="3"/>
      <c r="Z39" s="4"/>
      <c r="AA39" s="14">
        <f t="shared" si="1"/>
        <v>1</v>
      </c>
      <c r="AB39" s="2">
        <v>29</v>
      </c>
    </row>
    <row r="40" spans="1:28" hidden="1">
      <c r="A40" s="2">
        <f t="shared" si="0"/>
        <v>30</v>
      </c>
      <c r="B40" s="41"/>
      <c r="C40" s="11"/>
      <c r="D40" s="22"/>
      <c r="E40" s="52"/>
      <c r="F40" s="53"/>
      <c r="G40" s="52"/>
      <c r="H40" s="53"/>
      <c r="I40" s="52"/>
      <c r="J40" s="53"/>
      <c r="K40" s="52"/>
      <c r="L40" s="53"/>
      <c r="M40" s="3"/>
      <c r="N40" s="4"/>
      <c r="O40" s="3"/>
      <c r="P40" s="4"/>
      <c r="Q40" s="3"/>
      <c r="R40" s="4"/>
      <c r="S40" s="3"/>
      <c r="T40" s="4"/>
      <c r="U40" s="3"/>
      <c r="V40" s="26"/>
      <c r="W40" s="3"/>
      <c r="X40" s="4"/>
      <c r="Y40" s="3"/>
      <c r="Z40" s="4"/>
      <c r="AA40" s="14">
        <f t="shared" ref="AA40:AA42" si="2">SUM(F40,H40+J40+L40+N40+R40+P40+T40+V40+X40+Z40)</f>
        <v>0</v>
      </c>
      <c r="AB40" s="2">
        <v>30</v>
      </c>
    </row>
    <row r="41" spans="1:28" hidden="1">
      <c r="A41" s="2">
        <f t="shared" si="0"/>
        <v>31</v>
      </c>
      <c r="B41" s="41"/>
      <c r="C41" s="11"/>
      <c r="D41" s="22"/>
      <c r="E41" s="52"/>
      <c r="F41" s="53"/>
      <c r="G41" s="52"/>
      <c r="H41" s="53"/>
      <c r="I41" s="52"/>
      <c r="J41" s="53"/>
      <c r="K41" s="52"/>
      <c r="L41" s="53"/>
      <c r="M41" s="3"/>
      <c r="N41" s="4"/>
      <c r="O41" s="3"/>
      <c r="P41" s="4"/>
      <c r="Q41" s="3"/>
      <c r="R41" s="4"/>
      <c r="S41" s="3"/>
      <c r="T41" s="4"/>
      <c r="U41" s="3"/>
      <c r="V41" s="26"/>
      <c r="W41" s="3"/>
      <c r="X41" s="4"/>
      <c r="Y41" s="3"/>
      <c r="Z41" s="4"/>
      <c r="AA41" s="14">
        <f t="shared" si="2"/>
        <v>0</v>
      </c>
      <c r="AB41" s="2">
        <v>31</v>
      </c>
    </row>
    <row r="42" spans="1:28" hidden="1">
      <c r="A42" s="2">
        <f t="shared" si="0"/>
        <v>32</v>
      </c>
      <c r="B42" s="41"/>
      <c r="C42" s="11"/>
      <c r="D42" s="22"/>
      <c r="E42" s="52"/>
      <c r="F42" s="53"/>
      <c r="G42" s="52"/>
      <c r="H42" s="53"/>
      <c r="I42" s="52"/>
      <c r="J42" s="53"/>
      <c r="K42" s="52"/>
      <c r="L42" s="53"/>
      <c r="M42" s="3"/>
      <c r="N42" s="4"/>
      <c r="O42" s="3"/>
      <c r="P42" s="4"/>
      <c r="Q42" s="3"/>
      <c r="R42" s="4"/>
      <c r="S42" s="3"/>
      <c r="T42" s="4"/>
      <c r="U42" s="3"/>
      <c r="V42" s="26"/>
      <c r="W42" s="3"/>
      <c r="X42" s="4"/>
      <c r="Y42" s="3"/>
      <c r="Z42" s="4"/>
      <c r="AA42" s="14">
        <f t="shared" si="2"/>
        <v>0</v>
      </c>
      <c r="AB42" s="2">
        <v>32</v>
      </c>
    </row>
    <row r="43" spans="1:28" hidden="1">
      <c r="A43" s="2">
        <f t="shared" ref="A43:A70" si="3">AB43</f>
        <v>33</v>
      </c>
      <c r="B43" s="41"/>
      <c r="C43" s="11"/>
      <c r="D43" s="22"/>
      <c r="E43" s="52"/>
      <c r="F43" s="53"/>
      <c r="G43" s="52"/>
      <c r="H43" s="53"/>
      <c r="I43" s="52"/>
      <c r="J43" s="53"/>
      <c r="K43" s="52"/>
      <c r="L43" s="53"/>
      <c r="M43" s="3"/>
      <c r="N43" s="4"/>
      <c r="O43" s="3"/>
      <c r="P43" s="4"/>
      <c r="Q43" s="3"/>
      <c r="R43" s="4"/>
      <c r="S43" s="3"/>
      <c r="T43" s="4"/>
      <c r="U43" s="3"/>
      <c r="V43" s="26"/>
      <c r="W43" s="3"/>
      <c r="X43" s="4"/>
      <c r="Y43" s="3"/>
      <c r="Z43" s="4"/>
      <c r="AA43" s="14">
        <f t="shared" ref="AA43:AA70" si="4">SUM(F43,H43+J43+L43+N43+R43+P43+T43+V43+X43+Z43)</f>
        <v>0</v>
      </c>
      <c r="AB43" s="2">
        <v>33</v>
      </c>
    </row>
    <row r="44" spans="1:28" hidden="1">
      <c r="A44" s="2">
        <f t="shared" si="3"/>
        <v>34</v>
      </c>
      <c r="B44" s="41"/>
      <c r="C44" s="11"/>
      <c r="D44" s="22"/>
      <c r="E44" s="52"/>
      <c r="F44" s="53"/>
      <c r="G44" s="52"/>
      <c r="H44" s="53"/>
      <c r="I44" s="52"/>
      <c r="J44" s="53"/>
      <c r="K44" s="52"/>
      <c r="L44" s="53"/>
      <c r="M44" s="3"/>
      <c r="N44" s="4"/>
      <c r="O44" s="3"/>
      <c r="P44" s="4"/>
      <c r="Q44" s="3"/>
      <c r="R44" s="4"/>
      <c r="S44" s="3"/>
      <c r="T44" s="4"/>
      <c r="U44" s="3"/>
      <c r="V44" s="26"/>
      <c r="W44" s="3"/>
      <c r="X44" s="4"/>
      <c r="Y44" s="3"/>
      <c r="Z44" s="4"/>
      <c r="AA44" s="14">
        <f t="shared" si="4"/>
        <v>0</v>
      </c>
      <c r="AB44" s="2">
        <v>34</v>
      </c>
    </row>
    <row r="45" spans="1:28" hidden="1">
      <c r="A45" s="2">
        <f t="shared" si="3"/>
        <v>35</v>
      </c>
      <c r="B45" s="41"/>
      <c r="C45" s="11"/>
      <c r="D45" s="22"/>
      <c r="E45" s="52"/>
      <c r="F45" s="53"/>
      <c r="G45" s="52"/>
      <c r="H45" s="53"/>
      <c r="I45" s="52"/>
      <c r="J45" s="53"/>
      <c r="K45" s="52"/>
      <c r="L45" s="53"/>
      <c r="M45" s="3"/>
      <c r="N45" s="4"/>
      <c r="O45" s="3"/>
      <c r="P45" s="4"/>
      <c r="Q45" s="3"/>
      <c r="R45" s="4"/>
      <c r="S45" s="3"/>
      <c r="T45" s="4"/>
      <c r="U45" s="3"/>
      <c r="V45" s="26"/>
      <c r="W45" s="3"/>
      <c r="X45" s="4"/>
      <c r="Y45" s="3"/>
      <c r="Z45" s="4"/>
      <c r="AA45" s="14">
        <f t="shared" si="4"/>
        <v>0</v>
      </c>
      <c r="AB45" s="2">
        <v>35</v>
      </c>
    </row>
    <row r="46" spans="1:28" hidden="1">
      <c r="A46" s="2">
        <f t="shared" si="3"/>
        <v>36</v>
      </c>
      <c r="B46" s="41"/>
      <c r="C46" s="11"/>
      <c r="D46" s="22"/>
      <c r="E46" s="52"/>
      <c r="F46" s="53"/>
      <c r="G46" s="52"/>
      <c r="H46" s="53"/>
      <c r="I46" s="52"/>
      <c r="J46" s="53"/>
      <c r="K46" s="52"/>
      <c r="L46" s="53"/>
      <c r="M46" s="3"/>
      <c r="N46" s="4"/>
      <c r="O46" s="3"/>
      <c r="P46" s="4"/>
      <c r="Q46" s="3"/>
      <c r="R46" s="4"/>
      <c r="S46" s="3"/>
      <c r="T46" s="4"/>
      <c r="U46" s="3"/>
      <c r="V46" s="26"/>
      <c r="W46" s="3"/>
      <c r="X46" s="4"/>
      <c r="Y46" s="3"/>
      <c r="Z46" s="4"/>
      <c r="AA46" s="14">
        <f t="shared" si="4"/>
        <v>0</v>
      </c>
      <c r="AB46" s="2">
        <v>36</v>
      </c>
    </row>
    <row r="47" spans="1:28" hidden="1">
      <c r="A47" s="2">
        <f t="shared" si="3"/>
        <v>37</v>
      </c>
      <c r="B47" s="41"/>
      <c r="C47" s="11"/>
      <c r="D47" s="22"/>
      <c r="E47" s="52"/>
      <c r="F47" s="53"/>
      <c r="G47" s="52"/>
      <c r="H47" s="53"/>
      <c r="I47" s="52"/>
      <c r="J47" s="53"/>
      <c r="K47" s="52"/>
      <c r="L47" s="53"/>
      <c r="M47" s="3"/>
      <c r="N47" s="4"/>
      <c r="O47" s="3"/>
      <c r="P47" s="4"/>
      <c r="Q47" s="3"/>
      <c r="R47" s="4"/>
      <c r="S47" s="3"/>
      <c r="T47" s="4"/>
      <c r="U47" s="3"/>
      <c r="V47" s="26"/>
      <c r="W47" s="3"/>
      <c r="X47" s="4"/>
      <c r="Y47" s="3"/>
      <c r="Z47" s="4"/>
      <c r="AA47" s="14">
        <f t="shared" si="4"/>
        <v>0</v>
      </c>
      <c r="AB47" s="2">
        <v>37</v>
      </c>
    </row>
    <row r="48" spans="1:28" hidden="1">
      <c r="A48" s="2">
        <f t="shared" si="3"/>
        <v>38</v>
      </c>
      <c r="B48" s="41"/>
      <c r="C48" s="11"/>
      <c r="D48" s="22"/>
      <c r="E48" s="52"/>
      <c r="F48" s="53"/>
      <c r="G48" s="52"/>
      <c r="H48" s="53"/>
      <c r="I48" s="52"/>
      <c r="J48" s="53"/>
      <c r="K48" s="52"/>
      <c r="L48" s="53"/>
      <c r="M48" s="3"/>
      <c r="N48" s="4"/>
      <c r="O48" s="3"/>
      <c r="P48" s="4"/>
      <c r="Q48" s="3"/>
      <c r="R48" s="4"/>
      <c r="S48" s="3"/>
      <c r="T48" s="4"/>
      <c r="U48" s="3"/>
      <c r="V48" s="26"/>
      <c r="W48" s="3"/>
      <c r="X48" s="4"/>
      <c r="Y48" s="3"/>
      <c r="Z48" s="4"/>
      <c r="AA48" s="14">
        <f t="shared" si="4"/>
        <v>0</v>
      </c>
      <c r="AB48" s="2">
        <v>38</v>
      </c>
    </row>
    <row r="49" spans="1:33" hidden="1">
      <c r="A49" s="2">
        <f t="shared" si="3"/>
        <v>39</v>
      </c>
      <c r="B49" s="41"/>
      <c r="C49" s="11"/>
      <c r="D49" s="22"/>
      <c r="E49" s="52"/>
      <c r="F49" s="53"/>
      <c r="G49" s="52"/>
      <c r="H49" s="53"/>
      <c r="I49" s="52"/>
      <c r="J49" s="53"/>
      <c r="K49" s="52"/>
      <c r="L49" s="53"/>
      <c r="M49" s="3"/>
      <c r="N49" s="4"/>
      <c r="O49" s="3"/>
      <c r="P49" s="4"/>
      <c r="Q49" s="3"/>
      <c r="R49" s="4"/>
      <c r="S49" s="3"/>
      <c r="T49" s="4"/>
      <c r="U49" s="3"/>
      <c r="V49" s="26"/>
      <c r="W49" s="3"/>
      <c r="X49" s="4"/>
      <c r="Y49" s="3"/>
      <c r="Z49" s="4"/>
      <c r="AA49" s="14">
        <f t="shared" si="4"/>
        <v>0</v>
      </c>
      <c r="AB49" s="2">
        <v>39</v>
      </c>
    </row>
    <row r="50" spans="1:33" hidden="1">
      <c r="A50" s="2">
        <f t="shared" si="3"/>
        <v>40</v>
      </c>
      <c r="B50" s="41"/>
      <c r="C50" s="11"/>
      <c r="D50" s="22"/>
      <c r="E50" s="52"/>
      <c r="F50" s="53"/>
      <c r="G50" s="52"/>
      <c r="H50" s="53"/>
      <c r="I50" s="52"/>
      <c r="J50" s="53"/>
      <c r="K50" s="52"/>
      <c r="L50" s="53"/>
      <c r="M50" s="3"/>
      <c r="N50" s="4"/>
      <c r="O50" s="3"/>
      <c r="P50" s="4"/>
      <c r="Q50" s="3"/>
      <c r="R50" s="4"/>
      <c r="S50" s="3"/>
      <c r="T50" s="4"/>
      <c r="U50" s="3"/>
      <c r="V50" s="26"/>
      <c r="W50" s="3"/>
      <c r="X50" s="4"/>
      <c r="Y50" s="3"/>
      <c r="Z50" s="4"/>
      <c r="AA50" s="14">
        <f t="shared" si="4"/>
        <v>0</v>
      </c>
      <c r="AB50" s="2">
        <v>40</v>
      </c>
    </row>
    <row r="51" spans="1:33" hidden="1">
      <c r="A51" s="2">
        <f t="shared" si="3"/>
        <v>41</v>
      </c>
      <c r="B51" s="41"/>
      <c r="C51" s="11"/>
      <c r="D51" s="22"/>
      <c r="E51" s="52"/>
      <c r="F51" s="53"/>
      <c r="G51" s="52"/>
      <c r="H51" s="53"/>
      <c r="I51" s="52"/>
      <c r="J51" s="53"/>
      <c r="K51" s="52"/>
      <c r="L51" s="53"/>
      <c r="M51" s="3"/>
      <c r="N51" s="4"/>
      <c r="O51" s="3"/>
      <c r="P51" s="4"/>
      <c r="Q51" s="3"/>
      <c r="R51" s="4"/>
      <c r="S51" s="3"/>
      <c r="T51" s="4"/>
      <c r="U51" s="3"/>
      <c r="V51" s="26"/>
      <c r="W51" s="3"/>
      <c r="X51" s="4"/>
      <c r="Y51" s="3"/>
      <c r="Z51" s="4"/>
      <c r="AA51" s="14">
        <f t="shared" si="4"/>
        <v>0</v>
      </c>
      <c r="AB51" s="2">
        <v>41</v>
      </c>
    </row>
    <row r="52" spans="1:33" hidden="1">
      <c r="A52" s="2">
        <f t="shared" si="3"/>
        <v>42</v>
      </c>
      <c r="B52" s="41"/>
      <c r="C52" s="11"/>
      <c r="D52" s="22"/>
      <c r="E52" s="52"/>
      <c r="F52" s="53"/>
      <c r="G52" s="52"/>
      <c r="H52" s="53"/>
      <c r="I52" s="52"/>
      <c r="J52" s="53"/>
      <c r="K52" s="52"/>
      <c r="L52" s="53"/>
      <c r="M52" s="3"/>
      <c r="N52" s="4"/>
      <c r="O52" s="3"/>
      <c r="P52" s="4"/>
      <c r="Q52" s="3"/>
      <c r="R52" s="4"/>
      <c r="S52" s="3"/>
      <c r="T52" s="4"/>
      <c r="U52" s="3"/>
      <c r="V52" s="26"/>
      <c r="W52" s="3"/>
      <c r="X52" s="4"/>
      <c r="Y52" s="3"/>
      <c r="Z52" s="4"/>
      <c r="AA52" s="14">
        <f t="shared" si="4"/>
        <v>0</v>
      </c>
      <c r="AB52" s="2">
        <v>42</v>
      </c>
    </row>
    <row r="53" spans="1:33" hidden="1">
      <c r="A53" s="2">
        <f t="shared" si="3"/>
        <v>43</v>
      </c>
      <c r="B53" s="41"/>
      <c r="C53" s="11"/>
      <c r="D53" s="22"/>
      <c r="E53" s="52"/>
      <c r="F53" s="53"/>
      <c r="G53" s="52"/>
      <c r="H53" s="53"/>
      <c r="I53" s="52"/>
      <c r="J53" s="53"/>
      <c r="K53" s="52"/>
      <c r="L53" s="53"/>
      <c r="M53" s="3"/>
      <c r="N53" s="4"/>
      <c r="O53" s="3"/>
      <c r="P53" s="4"/>
      <c r="Q53" s="3"/>
      <c r="R53" s="4"/>
      <c r="S53" s="3"/>
      <c r="T53" s="4"/>
      <c r="U53" s="3"/>
      <c r="V53" s="26"/>
      <c r="W53" s="3"/>
      <c r="X53" s="4"/>
      <c r="Y53" s="3"/>
      <c r="Z53" s="4"/>
      <c r="AA53" s="14">
        <f t="shared" si="4"/>
        <v>0</v>
      </c>
      <c r="AB53" s="2">
        <v>43</v>
      </c>
    </row>
    <row r="54" spans="1:33" hidden="1">
      <c r="A54" s="2">
        <f>AB54</f>
        <v>44</v>
      </c>
      <c r="B54" s="41"/>
      <c r="C54" s="11"/>
      <c r="D54" s="22"/>
      <c r="E54" s="52"/>
      <c r="F54" s="53"/>
      <c r="G54" s="52"/>
      <c r="H54" s="53"/>
      <c r="I54" s="52"/>
      <c r="J54" s="53"/>
      <c r="K54" s="52"/>
      <c r="L54" s="53"/>
      <c r="M54" s="3"/>
      <c r="N54" s="4"/>
      <c r="O54" s="3"/>
      <c r="P54" s="4"/>
      <c r="Q54" s="3"/>
      <c r="R54" s="4"/>
      <c r="S54" s="3"/>
      <c r="T54" s="4"/>
      <c r="U54" s="3"/>
      <c r="V54" s="26"/>
      <c r="W54" s="3"/>
      <c r="X54" s="4"/>
      <c r="Y54" s="3"/>
      <c r="Z54" s="4"/>
      <c r="AA54" s="14">
        <f t="shared" si="4"/>
        <v>0</v>
      </c>
      <c r="AB54" s="2">
        <v>44</v>
      </c>
    </row>
    <row r="55" spans="1:33" hidden="1">
      <c r="A55" s="2">
        <f>AB55</f>
        <v>45</v>
      </c>
      <c r="B55" s="41"/>
      <c r="C55" s="11"/>
      <c r="D55" s="22"/>
      <c r="E55" s="52"/>
      <c r="F55" s="53"/>
      <c r="G55" s="52"/>
      <c r="H55" s="53"/>
      <c r="I55" s="52"/>
      <c r="J55" s="53"/>
      <c r="K55" s="52"/>
      <c r="L55" s="53"/>
      <c r="M55" s="3"/>
      <c r="N55" s="4"/>
      <c r="O55" s="3"/>
      <c r="P55" s="4"/>
      <c r="Q55" s="3"/>
      <c r="R55" s="4"/>
      <c r="S55" s="3"/>
      <c r="T55" s="4"/>
      <c r="U55" s="3"/>
      <c r="V55" s="26"/>
      <c r="W55" s="3"/>
      <c r="X55" s="4"/>
      <c r="Y55" s="3"/>
      <c r="Z55" s="4"/>
      <c r="AA55" s="14">
        <f t="shared" si="4"/>
        <v>0</v>
      </c>
      <c r="AB55" s="2">
        <v>45</v>
      </c>
    </row>
    <row r="56" spans="1:33" hidden="1">
      <c r="A56" s="2">
        <f t="shared" si="3"/>
        <v>46</v>
      </c>
      <c r="B56" s="41"/>
      <c r="C56" s="11"/>
      <c r="D56" s="22"/>
      <c r="E56" s="52"/>
      <c r="F56" s="53"/>
      <c r="G56" s="52"/>
      <c r="H56" s="53"/>
      <c r="I56" s="52"/>
      <c r="J56" s="53"/>
      <c r="K56" s="52"/>
      <c r="L56" s="53"/>
      <c r="M56" s="3"/>
      <c r="N56" s="4"/>
      <c r="O56" s="3"/>
      <c r="P56" s="4"/>
      <c r="Q56" s="3"/>
      <c r="R56" s="4"/>
      <c r="S56" s="3"/>
      <c r="T56" s="4"/>
      <c r="U56" s="3"/>
      <c r="V56" s="26"/>
      <c r="W56" s="3"/>
      <c r="X56" s="4"/>
      <c r="Y56" s="3"/>
      <c r="Z56" s="4"/>
      <c r="AA56" s="14">
        <f t="shared" si="4"/>
        <v>0</v>
      </c>
      <c r="AB56" s="2">
        <v>46</v>
      </c>
    </row>
    <row r="57" spans="1:33" hidden="1">
      <c r="A57" s="2">
        <f t="shared" si="3"/>
        <v>47</v>
      </c>
      <c r="B57" s="41"/>
      <c r="C57" s="11"/>
      <c r="D57" s="22"/>
      <c r="E57" s="52"/>
      <c r="F57" s="53"/>
      <c r="G57" s="52"/>
      <c r="H57" s="53"/>
      <c r="I57" s="52"/>
      <c r="J57" s="53"/>
      <c r="K57" s="52"/>
      <c r="L57" s="53"/>
      <c r="M57" s="3"/>
      <c r="N57" s="4"/>
      <c r="O57" s="3"/>
      <c r="P57" s="4"/>
      <c r="Q57" s="3"/>
      <c r="R57" s="4"/>
      <c r="S57" s="3"/>
      <c r="T57" s="4"/>
      <c r="U57" s="3"/>
      <c r="V57" s="26"/>
      <c r="W57" s="3"/>
      <c r="X57" s="4"/>
      <c r="Y57" s="3"/>
      <c r="Z57" s="4"/>
      <c r="AA57" s="14">
        <f t="shared" si="4"/>
        <v>0</v>
      </c>
      <c r="AB57" s="2">
        <v>47</v>
      </c>
    </row>
    <row r="58" spans="1:33" hidden="1">
      <c r="A58" s="2">
        <f t="shared" si="3"/>
        <v>48</v>
      </c>
      <c r="B58" s="41"/>
      <c r="C58" s="11"/>
      <c r="D58" s="22"/>
      <c r="E58" s="52"/>
      <c r="F58" s="53"/>
      <c r="G58" s="52"/>
      <c r="H58" s="53"/>
      <c r="I58" s="52"/>
      <c r="J58" s="53"/>
      <c r="K58" s="52"/>
      <c r="L58" s="53"/>
      <c r="M58" s="3"/>
      <c r="N58" s="4"/>
      <c r="O58" s="3"/>
      <c r="P58" s="4"/>
      <c r="Q58" s="3"/>
      <c r="R58" s="4"/>
      <c r="S58" s="3"/>
      <c r="T58" s="4"/>
      <c r="U58" s="3"/>
      <c r="V58" s="26"/>
      <c r="W58" s="3"/>
      <c r="X58" s="4"/>
      <c r="Y58" s="3"/>
      <c r="Z58" s="4"/>
      <c r="AA58" s="14">
        <f t="shared" si="4"/>
        <v>0</v>
      </c>
      <c r="AB58" s="2">
        <v>48</v>
      </c>
    </row>
    <row r="59" spans="1:33" hidden="1">
      <c r="A59" s="2">
        <f t="shared" si="3"/>
        <v>49</v>
      </c>
      <c r="B59" s="41"/>
      <c r="C59" s="11"/>
      <c r="D59" s="22"/>
      <c r="E59" s="52"/>
      <c r="F59" s="53"/>
      <c r="G59" s="52"/>
      <c r="H59" s="53"/>
      <c r="I59" s="52"/>
      <c r="J59" s="53"/>
      <c r="K59" s="52"/>
      <c r="L59" s="53"/>
      <c r="M59" s="3"/>
      <c r="N59" s="4"/>
      <c r="O59" s="3"/>
      <c r="P59" s="4"/>
      <c r="Q59" s="3"/>
      <c r="R59" s="4"/>
      <c r="S59" s="3"/>
      <c r="T59" s="4"/>
      <c r="U59" s="3"/>
      <c r="V59" s="26"/>
      <c r="W59" s="3"/>
      <c r="X59" s="4"/>
      <c r="Y59" s="3"/>
      <c r="Z59" s="4"/>
      <c r="AA59" s="14">
        <f t="shared" si="4"/>
        <v>0</v>
      </c>
      <c r="AB59" s="2">
        <v>49</v>
      </c>
    </row>
    <row r="60" spans="1:33" hidden="1">
      <c r="A60" s="2">
        <f t="shared" si="3"/>
        <v>50</v>
      </c>
      <c r="B60" s="41"/>
      <c r="C60" s="11"/>
      <c r="D60" s="22"/>
      <c r="E60" s="52"/>
      <c r="F60" s="53"/>
      <c r="G60" s="52"/>
      <c r="H60" s="53"/>
      <c r="I60" s="52"/>
      <c r="J60" s="53"/>
      <c r="K60" s="52"/>
      <c r="L60" s="53"/>
      <c r="M60" s="3"/>
      <c r="N60" s="4"/>
      <c r="O60" s="3"/>
      <c r="P60" s="4"/>
      <c r="Q60" s="3"/>
      <c r="R60" s="4"/>
      <c r="S60" s="3"/>
      <c r="T60" s="4"/>
      <c r="U60" s="3"/>
      <c r="V60" s="26"/>
      <c r="W60" s="3"/>
      <c r="X60" s="4"/>
      <c r="Y60" s="3"/>
      <c r="Z60" s="4"/>
      <c r="AA60" s="14">
        <f t="shared" si="4"/>
        <v>0</v>
      </c>
      <c r="AB60" s="2">
        <v>50</v>
      </c>
      <c r="AE60" s="7"/>
      <c r="AF60" s="7"/>
      <c r="AG60" s="7"/>
    </row>
    <row r="61" spans="1:33" hidden="1">
      <c r="A61" s="2">
        <f t="shared" si="3"/>
        <v>51</v>
      </c>
      <c r="B61" s="41"/>
      <c r="C61" s="11"/>
      <c r="D61" s="22"/>
      <c r="E61" s="52"/>
      <c r="F61" s="53"/>
      <c r="G61" s="52"/>
      <c r="H61" s="53"/>
      <c r="I61" s="52"/>
      <c r="J61" s="53"/>
      <c r="K61" s="52"/>
      <c r="L61" s="53"/>
      <c r="M61" s="3"/>
      <c r="N61" s="4"/>
      <c r="O61" s="3"/>
      <c r="P61" s="4"/>
      <c r="Q61" s="3"/>
      <c r="R61" s="4"/>
      <c r="S61" s="3"/>
      <c r="T61" s="4"/>
      <c r="U61" s="3"/>
      <c r="V61" s="26"/>
      <c r="W61" s="3"/>
      <c r="X61" s="4"/>
      <c r="Y61" s="3"/>
      <c r="Z61" s="4"/>
      <c r="AA61" s="14">
        <f t="shared" si="4"/>
        <v>0</v>
      </c>
      <c r="AB61" s="2">
        <v>51</v>
      </c>
      <c r="AE61" s="7"/>
      <c r="AF61" s="7"/>
      <c r="AG61" s="7"/>
    </row>
    <row r="62" spans="1:33" hidden="1">
      <c r="A62" s="2">
        <f t="shared" si="3"/>
        <v>52</v>
      </c>
      <c r="B62" s="41"/>
      <c r="C62" s="11"/>
      <c r="D62" s="22"/>
      <c r="E62" s="52"/>
      <c r="F62" s="53"/>
      <c r="G62" s="52"/>
      <c r="H62" s="53"/>
      <c r="I62" s="52"/>
      <c r="J62" s="53"/>
      <c r="K62" s="52"/>
      <c r="L62" s="53"/>
      <c r="M62" s="3"/>
      <c r="N62" s="4"/>
      <c r="O62" s="3"/>
      <c r="P62" s="4"/>
      <c r="Q62" s="3"/>
      <c r="R62" s="4"/>
      <c r="S62" s="3"/>
      <c r="T62" s="4"/>
      <c r="U62" s="3"/>
      <c r="V62" s="26"/>
      <c r="W62" s="3"/>
      <c r="X62" s="4"/>
      <c r="Y62" s="3"/>
      <c r="Z62" s="4"/>
      <c r="AA62" s="14">
        <f t="shared" si="4"/>
        <v>0</v>
      </c>
      <c r="AB62" s="2">
        <v>52</v>
      </c>
      <c r="AE62" s="7"/>
      <c r="AF62" s="7"/>
      <c r="AG62" s="7"/>
    </row>
    <row r="63" spans="1:33" hidden="1">
      <c r="A63" s="2">
        <f t="shared" si="3"/>
        <v>53</v>
      </c>
      <c r="B63" s="41"/>
      <c r="C63" s="11"/>
      <c r="D63" s="22"/>
      <c r="E63" s="52"/>
      <c r="F63" s="53"/>
      <c r="G63" s="52"/>
      <c r="H63" s="53"/>
      <c r="I63" s="52"/>
      <c r="J63" s="53"/>
      <c r="K63" s="52"/>
      <c r="L63" s="53"/>
      <c r="M63" s="3"/>
      <c r="N63" s="4"/>
      <c r="O63" s="3"/>
      <c r="P63" s="4"/>
      <c r="Q63" s="3"/>
      <c r="R63" s="4"/>
      <c r="S63" s="3"/>
      <c r="T63" s="4"/>
      <c r="U63" s="3"/>
      <c r="V63" s="26"/>
      <c r="W63" s="3"/>
      <c r="X63" s="4"/>
      <c r="Y63" s="3"/>
      <c r="Z63" s="4"/>
      <c r="AA63" s="14">
        <f t="shared" si="4"/>
        <v>0</v>
      </c>
      <c r="AB63" s="2">
        <v>53</v>
      </c>
      <c r="AE63" s="7"/>
      <c r="AF63" s="7"/>
      <c r="AG63" s="7"/>
    </row>
    <row r="64" spans="1:33" hidden="1">
      <c r="A64" s="2">
        <f t="shared" si="3"/>
        <v>54</v>
      </c>
      <c r="B64" s="41"/>
      <c r="C64" s="11"/>
      <c r="D64" s="22"/>
      <c r="E64" s="52"/>
      <c r="F64" s="53"/>
      <c r="G64" s="52"/>
      <c r="H64" s="53"/>
      <c r="I64" s="52"/>
      <c r="J64" s="53"/>
      <c r="K64" s="52"/>
      <c r="L64" s="53"/>
      <c r="M64" s="3"/>
      <c r="N64" s="4"/>
      <c r="O64" s="3"/>
      <c r="P64" s="4"/>
      <c r="Q64" s="3"/>
      <c r="R64" s="4"/>
      <c r="S64" s="3"/>
      <c r="T64" s="4"/>
      <c r="U64" s="3"/>
      <c r="V64" s="26"/>
      <c r="W64" s="3"/>
      <c r="X64" s="4"/>
      <c r="Y64" s="3"/>
      <c r="Z64" s="4"/>
      <c r="AA64" s="14">
        <f t="shared" si="4"/>
        <v>0</v>
      </c>
      <c r="AB64" s="2">
        <v>54</v>
      </c>
    </row>
    <row r="65" spans="1:28" hidden="1">
      <c r="A65" s="2">
        <f>AB65</f>
        <v>55</v>
      </c>
      <c r="B65" s="41"/>
      <c r="C65" s="11"/>
      <c r="D65" s="22"/>
      <c r="E65" s="52"/>
      <c r="F65" s="53"/>
      <c r="G65" s="52"/>
      <c r="H65" s="53"/>
      <c r="I65" s="52"/>
      <c r="J65" s="53"/>
      <c r="K65" s="52"/>
      <c r="L65" s="53"/>
      <c r="M65" s="3"/>
      <c r="N65" s="4"/>
      <c r="O65" s="3"/>
      <c r="P65" s="4"/>
      <c r="Q65" s="3"/>
      <c r="R65" s="4"/>
      <c r="S65" s="3"/>
      <c r="T65" s="4"/>
      <c r="U65" s="3"/>
      <c r="V65" s="26"/>
      <c r="W65" s="3"/>
      <c r="X65" s="4"/>
      <c r="Y65" s="3"/>
      <c r="Z65" s="4"/>
      <c r="AA65" s="14">
        <f t="shared" si="4"/>
        <v>0</v>
      </c>
      <c r="AB65" s="2">
        <v>55</v>
      </c>
    </row>
    <row r="66" spans="1:28" hidden="1">
      <c r="A66" s="2">
        <f t="shared" si="3"/>
        <v>56</v>
      </c>
      <c r="B66" s="41"/>
      <c r="C66" s="11"/>
      <c r="D66" s="22"/>
      <c r="E66" s="52"/>
      <c r="F66" s="53"/>
      <c r="G66" s="52"/>
      <c r="H66" s="53"/>
      <c r="I66" s="52"/>
      <c r="J66" s="53"/>
      <c r="K66" s="52"/>
      <c r="L66" s="53"/>
      <c r="M66" s="3"/>
      <c r="N66" s="4"/>
      <c r="O66" s="3"/>
      <c r="P66" s="4"/>
      <c r="Q66" s="3"/>
      <c r="R66" s="4"/>
      <c r="S66" s="3"/>
      <c r="T66" s="4"/>
      <c r="U66" s="3"/>
      <c r="V66" s="26"/>
      <c r="W66" s="3"/>
      <c r="X66" s="4"/>
      <c r="Y66" s="3"/>
      <c r="Z66" s="4"/>
      <c r="AA66" s="14">
        <f t="shared" si="4"/>
        <v>0</v>
      </c>
      <c r="AB66" s="2">
        <v>56</v>
      </c>
    </row>
    <row r="67" spans="1:28" hidden="1">
      <c r="A67" s="2">
        <f t="shared" si="3"/>
        <v>57</v>
      </c>
      <c r="B67" s="41"/>
      <c r="C67" s="11"/>
      <c r="D67" s="22"/>
      <c r="E67" s="52"/>
      <c r="F67" s="53"/>
      <c r="G67" s="52"/>
      <c r="H67" s="53"/>
      <c r="I67" s="52"/>
      <c r="J67" s="53"/>
      <c r="K67" s="52"/>
      <c r="L67" s="53"/>
      <c r="M67" s="3"/>
      <c r="N67" s="4"/>
      <c r="O67" s="3"/>
      <c r="P67" s="4"/>
      <c r="Q67" s="3"/>
      <c r="R67" s="4"/>
      <c r="S67" s="3"/>
      <c r="T67" s="4"/>
      <c r="U67" s="3"/>
      <c r="V67" s="26"/>
      <c r="W67" s="3"/>
      <c r="X67" s="4"/>
      <c r="Y67" s="3"/>
      <c r="Z67" s="4"/>
      <c r="AA67" s="14">
        <f t="shared" si="4"/>
        <v>0</v>
      </c>
      <c r="AB67" s="2">
        <v>57</v>
      </c>
    </row>
    <row r="68" spans="1:28" hidden="1">
      <c r="A68" s="2">
        <f t="shared" si="3"/>
        <v>58</v>
      </c>
      <c r="B68" s="41"/>
      <c r="C68" s="11"/>
      <c r="D68" s="22"/>
      <c r="E68" s="52"/>
      <c r="F68" s="53"/>
      <c r="G68" s="52"/>
      <c r="H68" s="53"/>
      <c r="I68" s="52"/>
      <c r="J68" s="53"/>
      <c r="K68" s="52"/>
      <c r="L68" s="53"/>
      <c r="M68" s="3"/>
      <c r="N68" s="4"/>
      <c r="O68" s="3"/>
      <c r="P68" s="4"/>
      <c r="Q68" s="3"/>
      <c r="R68" s="4"/>
      <c r="S68" s="3"/>
      <c r="T68" s="4"/>
      <c r="U68" s="3"/>
      <c r="V68" s="26"/>
      <c r="W68" s="3"/>
      <c r="X68" s="4"/>
      <c r="Y68" s="3"/>
      <c r="Z68" s="4"/>
      <c r="AA68" s="14">
        <f t="shared" si="4"/>
        <v>0</v>
      </c>
      <c r="AB68" s="2">
        <v>58</v>
      </c>
    </row>
    <row r="69" spans="1:28" hidden="1">
      <c r="A69" s="2">
        <f t="shared" si="3"/>
        <v>59</v>
      </c>
      <c r="B69" s="41"/>
      <c r="C69" s="11"/>
      <c r="D69" s="22"/>
      <c r="E69" s="52"/>
      <c r="F69" s="53"/>
      <c r="G69" s="52"/>
      <c r="H69" s="53"/>
      <c r="I69" s="52"/>
      <c r="J69" s="53"/>
      <c r="K69" s="52"/>
      <c r="L69" s="53"/>
      <c r="M69" s="3"/>
      <c r="N69" s="4"/>
      <c r="O69" s="3"/>
      <c r="P69" s="4"/>
      <c r="Q69" s="3"/>
      <c r="R69" s="4"/>
      <c r="S69" s="3"/>
      <c r="T69" s="4"/>
      <c r="U69" s="3"/>
      <c r="V69" s="26"/>
      <c r="W69" s="3"/>
      <c r="X69" s="4"/>
      <c r="Y69" s="3"/>
      <c r="Z69" s="4"/>
      <c r="AA69" s="14">
        <f t="shared" si="4"/>
        <v>0</v>
      </c>
      <c r="AB69" s="2">
        <v>59</v>
      </c>
    </row>
    <row r="70" spans="1:28" hidden="1">
      <c r="A70" s="2">
        <f t="shared" si="3"/>
        <v>60</v>
      </c>
      <c r="B70" s="41"/>
      <c r="C70" s="11"/>
      <c r="D70" s="22"/>
      <c r="E70" s="52"/>
      <c r="F70" s="53"/>
      <c r="G70" s="52"/>
      <c r="H70" s="53"/>
      <c r="I70" s="52"/>
      <c r="J70" s="53"/>
      <c r="K70" s="52"/>
      <c r="L70" s="53"/>
      <c r="M70" s="3"/>
      <c r="N70" s="4"/>
      <c r="O70" s="3"/>
      <c r="P70" s="4"/>
      <c r="Q70" s="3"/>
      <c r="R70" s="4"/>
      <c r="S70" s="3"/>
      <c r="T70" s="4"/>
      <c r="U70" s="3"/>
      <c r="V70" s="26"/>
      <c r="W70" s="3"/>
      <c r="X70" s="4"/>
      <c r="Y70" s="3"/>
      <c r="Z70" s="4"/>
      <c r="AA70" s="14">
        <f t="shared" si="4"/>
        <v>0</v>
      </c>
      <c r="AB70" s="2">
        <v>60</v>
      </c>
    </row>
    <row r="71" spans="1:28" hidden="1">
      <c r="E71" s="23">
        <f t="shared" ref="E71:X71" si="5">SUM(E11:E70)</f>
        <v>624</v>
      </c>
      <c r="F71" s="10">
        <f t="shared" si="5"/>
        <v>276</v>
      </c>
      <c r="G71" s="23">
        <f t="shared" si="5"/>
        <v>1813</v>
      </c>
      <c r="H71" s="10">
        <f t="shared" si="5"/>
        <v>512.5</v>
      </c>
      <c r="I71" s="23">
        <f t="shared" si="5"/>
        <v>802</v>
      </c>
      <c r="J71" s="10">
        <f t="shared" si="5"/>
        <v>368.51000000000005</v>
      </c>
      <c r="K71" s="23">
        <f t="shared" si="5"/>
        <v>697</v>
      </c>
      <c r="L71" s="10">
        <f t="shared" si="5"/>
        <v>334.5</v>
      </c>
      <c r="M71" s="23">
        <f t="shared" si="5"/>
        <v>753</v>
      </c>
      <c r="N71" s="10">
        <f t="shared" si="5"/>
        <v>324.01</v>
      </c>
      <c r="O71" s="23">
        <f t="shared" si="5"/>
        <v>389</v>
      </c>
      <c r="P71" s="10">
        <f t="shared" si="5"/>
        <v>325</v>
      </c>
      <c r="Q71" s="23">
        <f t="shared" si="5"/>
        <v>491</v>
      </c>
      <c r="R71" s="10">
        <f t="shared" si="5"/>
        <v>355</v>
      </c>
      <c r="S71" s="23">
        <f t="shared" si="5"/>
        <v>454</v>
      </c>
      <c r="T71" s="10">
        <f t="shared" si="5"/>
        <v>322</v>
      </c>
      <c r="U71" s="23">
        <f t="shared" si="5"/>
        <v>0</v>
      </c>
      <c r="V71" s="10">
        <f t="shared" si="5"/>
        <v>0</v>
      </c>
      <c r="W71" s="23">
        <f t="shared" si="5"/>
        <v>0</v>
      </c>
      <c r="X71" s="10">
        <f t="shared" si="5"/>
        <v>0</v>
      </c>
      <c r="Y71" s="23">
        <f>SUM(Y11:Y70)</f>
        <v>0</v>
      </c>
      <c r="Z71" s="10">
        <f>SUM(Z11:Z70)</f>
        <v>0</v>
      </c>
    </row>
    <row r="72" spans="1:28" ht="17.25" thickBot="1">
      <c r="B72" s="6"/>
      <c r="C72" s="7"/>
      <c r="D72" s="7"/>
      <c r="E72" s="7"/>
      <c r="F72" s="8"/>
      <c r="G72" s="7"/>
      <c r="H72" s="8"/>
      <c r="I72" s="7"/>
      <c r="J72" s="8"/>
      <c r="K72" s="7"/>
      <c r="L72" s="8"/>
      <c r="M72" s="7"/>
      <c r="N72" s="8"/>
      <c r="O72" s="7"/>
      <c r="P72" s="8"/>
      <c r="Q72" s="7"/>
      <c r="R72" s="8"/>
      <c r="S72" s="8"/>
      <c r="T72" s="8"/>
      <c r="U72" s="8"/>
      <c r="V72" s="8"/>
      <c r="W72" s="8"/>
      <c r="X72" s="8"/>
      <c r="Y72" s="8"/>
      <c r="Z72" s="8"/>
    </row>
    <row r="73" spans="1:28" ht="23.25">
      <c r="A73" s="66" t="s">
        <v>69</v>
      </c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8"/>
    </row>
    <row r="74" spans="1:28" ht="24" thickBot="1">
      <c r="A74" s="73" t="s">
        <v>6</v>
      </c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5"/>
    </row>
    <row r="75" spans="1:28" ht="17.25" thickBot="1"/>
    <row r="76" spans="1:28" ht="20.25" thickBot="1">
      <c r="A76" s="79" t="s">
        <v>7</v>
      </c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1"/>
    </row>
    <row r="77" spans="1:28" ht="17.25" thickBot="1"/>
    <row r="78" spans="1:28" ht="20.25" thickBot="1">
      <c r="A78" s="76" t="s">
        <v>193</v>
      </c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8"/>
    </row>
    <row r="79" spans="1:28" ht="17.25" thickBot="1">
      <c r="E79" s="64">
        <f>E7</f>
        <v>41299</v>
      </c>
      <c r="F79" s="65"/>
      <c r="G79" s="64" t="str">
        <f>G7</f>
        <v>14 y 15/02/2013</v>
      </c>
      <c r="H79" s="65"/>
      <c r="I79" s="64">
        <f>I7</f>
        <v>41350</v>
      </c>
      <c r="J79" s="65"/>
      <c r="K79" s="64">
        <f>K7</f>
        <v>41378</v>
      </c>
      <c r="L79" s="65"/>
      <c r="M79" s="64">
        <f>M7</f>
        <v>41406</v>
      </c>
      <c r="N79" s="65"/>
      <c r="O79" s="64">
        <f>O7</f>
        <v>41539</v>
      </c>
      <c r="P79" s="65"/>
      <c r="Q79" s="64">
        <f>Q7</f>
        <v>41561</v>
      </c>
      <c r="R79" s="65"/>
      <c r="S79" s="64">
        <f>S7</f>
        <v>41595</v>
      </c>
      <c r="T79" s="65"/>
      <c r="U79" s="64">
        <f>U7</f>
        <v>0</v>
      </c>
      <c r="V79" s="65"/>
      <c r="W79" s="64">
        <f>W7</f>
        <v>0</v>
      </c>
      <c r="X79" s="65"/>
      <c r="Y79" s="64">
        <f>Y7</f>
        <v>0</v>
      </c>
      <c r="Z79" s="65"/>
    </row>
    <row r="80" spans="1:28" ht="16.5" customHeight="1" thickBot="1">
      <c r="A80" s="58" t="s">
        <v>0</v>
      </c>
      <c r="B80" s="58" t="s">
        <v>1</v>
      </c>
      <c r="C80" s="69" t="s">
        <v>8</v>
      </c>
      <c r="D80" s="20" t="s">
        <v>9</v>
      </c>
      <c r="E80" s="60" t="str">
        <f>E8</f>
        <v>Necochea Golf Club</v>
      </c>
      <c r="F80" s="61"/>
      <c r="G80" s="60" t="str">
        <f>G8</f>
        <v>Sierra de los Padres Golf Club</v>
      </c>
      <c r="H80" s="61"/>
      <c r="I80" s="60" t="str">
        <f>I8</f>
        <v>El Valle de Tandil Golf Club</v>
      </c>
      <c r="J80" s="61"/>
      <c r="K80" s="60" t="str">
        <f>K8</f>
        <v>Tandil Golf Club</v>
      </c>
      <c r="L80" s="61"/>
      <c r="M80" s="60" t="str">
        <f>M8</f>
        <v>Villa Gesell Golf Club</v>
      </c>
      <c r="N80" s="61"/>
      <c r="O80" s="60" t="str">
        <f>O8</f>
        <v>Santa Teresita Golf Club</v>
      </c>
      <c r="P80" s="61"/>
      <c r="Q80" s="60" t="str">
        <f>Q8</f>
        <v>Cardón Miramar Links</v>
      </c>
      <c r="R80" s="61"/>
      <c r="S80" s="60" t="str">
        <f>S8</f>
        <v>Mar del Plata Golf Club C. N -</v>
      </c>
      <c r="T80" s="61"/>
      <c r="U80" s="60">
        <f>U8</f>
        <v>0</v>
      </c>
      <c r="V80" s="61"/>
      <c r="W80" s="60">
        <f>W8</f>
        <v>0</v>
      </c>
      <c r="X80" s="61"/>
      <c r="Y80" s="60">
        <f>Y8</f>
        <v>0</v>
      </c>
      <c r="Z80" s="61"/>
    </row>
    <row r="81" spans="1:37" ht="17.25" thickBot="1">
      <c r="A81" s="59"/>
      <c r="B81" s="59"/>
      <c r="C81" s="70"/>
      <c r="D81" s="21" t="s">
        <v>10</v>
      </c>
      <c r="E81" s="62"/>
      <c r="F81" s="63"/>
      <c r="G81" s="62"/>
      <c r="H81" s="63"/>
      <c r="I81" s="62"/>
      <c r="J81" s="63"/>
      <c r="K81" s="62"/>
      <c r="L81" s="63"/>
      <c r="M81" s="62"/>
      <c r="N81" s="63"/>
      <c r="O81" s="62"/>
      <c r="P81" s="63"/>
      <c r="Q81" s="62"/>
      <c r="R81" s="63"/>
      <c r="S81" s="62"/>
      <c r="T81" s="63"/>
      <c r="U81" s="62"/>
      <c r="V81" s="63"/>
      <c r="W81" s="62"/>
      <c r="X81" s="63"/>
      <c r="Y81" s="62"/>
      <c r="Z81" s="63"/>
      <c r="AB81" s="58" t="s">
        <v>0</v>
      </c>
    </row>
    <row r="82" spans="1:37" ht="17.25" thickBot="1">
      <c r="A82" s="71"/>
      <c r="B82" s="72"/>
      <c r="C82" s="17"/>
      <c r="D82" s="17"/>
      <c r="E82" s="46" t="s">
        <v>4</v>
      </c>
      <c r="F82" s="47" t="s">
        <v>5</v>
      </c>
      <c r="G82" s="46" t="s">
        <v>4</v>
      </c>
      <c r="H82" s="47" t="s">
        <v>5</v>
      </c>
      <c r="I82" s="46" t="s">
        <v>4</v>
      </c>
      <c r="J82" s="47" t="s">
        <v>5</v>
      </c>
      <c r="K82" s="46" t="s">
        <v>4</v>
      </c>
      <c r="L82" s="47" t="s">
        <v>5</v>
      </c>
      <c r="M82" s="46" t="s">
        <v>4</v>
      </c>
      <c r="N82" s="47" t="s">
        <v>5</v>
      </c>
      <c r="O82" s="46" t="s">
        <v>4</v>
      </c>
      <c r="P82" s="47" t="s">
        <v>5</v>
      </c>
      <c r="Q82" s="46" t="s">
        <v>4</v>
      </c>
      <c r="R82" s="47" t="s">
        <v>5</v>
      </c>
      <c r="S82" s="46" t="s">
        <v>4</v>
      </c>
      <c r="T82" s="47" t="s">
        <v>5</v>
      </c>
      <c r="U82" s="12" t="s">
        <v>4</v>
      </c>
      <c r="V82" s="13" t="s">
        <v>5</v>
      </c>
      <c r="W82" s="12" t="s">
        <v>4</v>
      </c>
      <c r="X82" s="13" t="s">
        <v>5</v>
      </c>
      <c r="Y82" s="12" t="s">
        <v>4</v>
      </c>
      <c r="Z82" s="13" t="s">
        <v>5</v>
      </c>
      <c r="AA82" s="9" t="s">
        <v>3</v>
      </c>
      <c r="AB82" s="59"/>
      <c r="AG82" s="18">
        <v>0.1</v>
      </c>
      <c r="AI82" s="18">
        <v>0.2</v>
      </c>
      <c r="AK82" s="18">
        <v>0.5</v>
      </c>
    </row>
    <row r="83" spans="1:37">
      <c r="A83" s="2">
        <f>AB83</f>
        <v>1</v>
      </c>
      <c r="B83" s="41" t="s">
        <v>81</v>
      </c>
      <c r="C83" s="11" t="s">
        <v>15</v>
      </c>
      <c r="D83" s="22">
        <v>37152</v>
      </c>
      <c r="E83" s="52">
        <v>55</v>
      </c>
      <c r="F83" s="53">
        <v>50</v>
      </c>
      <c r="G83" s="52">
        <v>108</v>
      </c>
      <c r="H83" s="53">
        <v>75</v>
      </c>
      <c r="I83" s="52"/>
      <c r="J83" s="53"/>
      <c r="K83" s="52"/>
      <c r="L83" s="53"/>
      <c r="M83" s="3">
        <v>59</v>
      </c>
      <c r="N83" s="4">
        <v>35</v>
      </c>
      <c r="O83" s="3"/>
      <c r="P83" s="4"/>
      <c r="Q83" s="3">
        <v>48</v>
      </c>
      <c r="R83" s="4">
        <v>50</v>
      </c>
      <c r="S83" s="3">
        <v>50</v>
      </c>
      <c r="T83" s="4">
        <v>50</v>
      </c>
      <c r="U83" s="3"/>
      <c r="V83" s="26"/>
      <c r="W83" s="3"/>
      <c r="X83" s="4"/>
      <c r="Y83" s="3"/>
      <c r="Z83" s="4"/>
      <c r="AA83" s="14">
        <f t="shared" ref="AA83:AA90" si="6">SUM(F83,H83+J83+L83+N83+R83+P83+T83+V83+X83+Z83)</f>
        <v>260</v>
      </c>
      <c r="AB83" s="2">
        <v>1</v>
      </c>
      <c r="AE83" s="4">
        <v>50</v>
      </c>
      <c r="AG83" s="26">
        <v>55</v>
      </c>
      <c r="AI83" s="26">
        <v>60</v>
      </c>
      <c r="AK83" s="26">
        <v>75</v>
      </c>
    </row>
    <row r="84" spans="1:37">
      <c r="A84" s="2">
        <f t="shared" ref="A84:A112" si="7">AB84</f>
        <v>2</v>
      </c>
      <c r="B84" s="41" t="s">
        <v>84</v>
      </c>
      <c r="C84" s="11" t="s">
        <v>26</v>
      </c>
      <c r="D84" s="22">
        <v>36740</v>
      </c>
      <c r="E84" s="52">
        <v>67</v>
      </c>
      <c r="F84" s="53">
        <v>20</v>
      </c>
      <c r="G84" s="52"/>
      <c r="H84" s="53"/>
      <c r="I84" s="52">
        <v>67</v>
      </c>
      <c r="J84" s="53">
        <v>30</v>
      </c>
      <c r="K84" s="52">
        <v>66</v>
      </c>
      <c r="L84" s="53">
        <v>25</v>
      </c>
      <c r="M84" s="3">
        <v>55</v>
      </c>
      <c r="N84" s="4">
        <v>50</v>
      </c>
      <c r="O84" s="3">
        <v>65</v>
      </c>
      <c r="P84" s="4">
        <v>50</v>
      </c>
      <c r="Q84" s="3">
        <v>61</v>
      </c>
      <c r="R84" s="4">
        <v>25</v>
      </c>
      <c r="S84" s="3"/>
      <c r="T84" s="4"/>
      <c r="U84" s="3"/>
      <c r="V84" s="26"/>
      <c r="W84" s="3"/>
      <c r="X84" s="4"/>
      <c r="Y84" s="3"/>
      <c r="Z84" s="4"/>
      <c r="AA84" s="14">
        <f t="shared" si="6"/>
        <v>200</v>
      </c>
      <c r="AB84" s="2">
        <v>2</v>
      </c>
      <c r="AE84" s="4">
        <v>35</v>
      </c>
      <c r="AG84" s="26">
        <v>38.5</v>
      </c>
      <c r="AI84" s="26">
        <v>42</v>
      </c>
      <c r="AK84" s="26">
        <v>52.5</v>
      </c>
    </row>
    <row r="85" spans="1:37">
      <c r="A85" s="2">
        <f t="shared" si="7"/>
        <v>3</v>
      </c>
      <c r="B85" s="41" t="s">
        <v>142</v>
      </c>
      <c r="C85" s="11" t="s">
        <v>34</v>
      </c>
      <c r="D85" s="22">
        <v>36847</v>
      </c>
      <c r="E85" s="52"/>
      <c r="F85" s="53"/>
      <c r="G85" s="52">
        <v>121</v>
      </c>
      <c r="H85" s="53">
        <v>52.5</v>
      </c>
      <c r="I85" s="52">
        <v>67</v>
      </c>
      <c r="J85" s="53">
        <v>30</v>
      </c>
      <c r="K85" s="52">
        <v>68</v>
      </c>
      <c r="L85" s="53">
        <v>20</v>
      </c>
      <c r="M85" s="3">
        <v>74</v>
      </c>
      <c r="N85" s="4">
        <v>10</v>
      </c>
      <c r="O85" s="3"/>
      <c r="P85" s="4"/>
      <c r="Q85" s="3"/>
      <c r="R85" s="4"/>
      <c r="S85" s="3"/>
      <c r="T85" s="4"/>
      <c r="U85" s="3"/>
      <c r="V85" s="26"/>
      <c r="W85" s="3"/>
      <c r="X85" s="4"/>
      <c r="Y85" s="3"/>
      <c r="Z85" s="4"/>
      <c r="AA85" s="14">
        <f t="shared" si="6"/>
        <v>112.5</v>
      </c>
      <c r="AB85" s="2">
        <v>3</v>
      </c>
      <c r="AE85" s="4">
        <v>25</v>
      </c>
      <c r="AG85" s="26">
        <v>27.5</v>
      </c>
      <c r="AI85" s="26">
        <v>30</v>
      </c>
      <c r="AK85" s="26">
        <v>37.5</v>
      </c>
    </row>
    <row r="86" spans="1:37">
      <c r="A86" s="2">
        <f t="shared" si="7"/>
        <v>4</v>
      </c>
      <c r="B86" s="41" t="s">
        <v>82</v>
      </c>
      <c r="C86" s="11" t="s">
        <v>34</v>
      </c>
      <c r="D86" s="22">
        <v>37186</v>
      </c>
      <c r="E86" s="52">
        <v>61</v>
      </c>
      <c r="F86" s="53">
        <v>35</v>
      </c>
      <c r="G86" s="52"/>
      <c r="H86" s="53"/>
      <c r="I86" s="52">
        <v>63</v>
      </c>
      <c r="J86" s="53">
        <v>50</v>
      </c>
      <c r="K86" s="52"/>
      <c r="L86" s="53"/>
      <c r="M86" s="3">
        <v>66</v>
      </c>
      <c r="N86" s="4">
        <v>20</v>
      </c>
      <c r="O86" s="3"/>
      <c r="P86" s="4"/>
      <c r="Q86" s="3"/>
      <c r="R86" s="4"/>
      <c r="S86" s="3"/>
      <c r="T86" s="4"/>
      <c r="U86" s="3"/>
      <c r="V86" s="26"/>
      <c r="W86" s="3"/>
      <c r="X86" s="4"/>
      <c r="Y86" s="3"/>
      <c r="Z86" s="4"/>
      <c r="AA86" s="14">
        <f t="shared" si="6"/>
        <v>105</v>
      </c>
      <c r="AB86" s="2">
        <v>4</v>
      </c>
      <c r="AE86" s="4">
        <v>20</v>
      </c>
      <c r="AG86" s="26">
        <v>22</v>
      </c>
      <c r="AI86" s="26">
        <v>24</v>
      </c>
      <c r="AK86" s="26">
        <v>30</v>
      </c>
    </row>
    <row r="87" spans="1:37">
      <c r="A87" s="2">
        <f t="shared" si="7"/>
        <v>5</v>
      </c>
      <c r="B87" s="41" t="s">
        <v>158</v>
      </c>
      <c r="C87" s="11" t="s">
        <v>21</v>
      </c>
      <c r="D87" s="22">
        <v>36808</v>
      </c>
      <c r="E87" s="52"/>
      <c r="F87" s="53"/>
      <c r="G87" s="52"/>
      <c r="H87" s="53"/>
      <c r="I87" s="52"/>
      <c r="J87" s="53"/>
      <c r="K87" s="52">
        <v>60</v>
      </c>
      <c r="L87" s="53">
        <v>42.5</v>
      </c>
      <c r="M87" s="3">
        <v>61</v>
      </c>
      <c r="N87" s="4">
        <v>25</v>
      </c>
      <c r="O87" s="3"/>
      <c r="P87" s="4"/>
      <c r="Q87" s="3"/>
      <c r="R87" s="4"/>
      <c r="S87" s="3"/>
      <c r="T87" s="4"/>
      <c r="U87" s="3"/>
      <c r="V87" s="26"/>
      <c r="W87" s="3"/>
      <c r="X87" s="4"/>
      <c r="Y87" s="3"/>
      <c r="Z87" s="4"/>
      <c r="AA87" s="14">
        <f t="shared" si="6"/>
        <v>67.5</v>
      </c>
      <c r="AB87" s="2">
        <v>5</v>
      </c>
      <c r="AE87" s="4">
        <v>15</v>
      </c>
      <c r="AG87" s="26">
        <v>16.5</v>
      </c>
      <c r="AI87" s="26">
        <v>18</v>
      </c>
      <c r="AK87" s="26">
        <v>22.5</v>
      </c>
    </row>
    <row r="88" spans="1:37">
      <c r="A88" s="2">
        <f t="shared" si="7"/>
        <v>5</v>
      </c>
      <c r="B88" s="41" t="s">
        <v>159</v>
      </c>
      <c r="C88" s="11" t="s">
        <v>36</v>
      </c>
      <c r="D88" s="22">
        <v>37124</v>
      </c>
      <c r="E88" s="52"/>
      <c r="F88" s="53"/>
      <c r="G88" s="52"/>
      <c r="H88" s="53"/>
      <c r="I88" s="52"/>
      <c r="J88" s="53"/>
      <c r="K88" s="52">
        <v>60</v>
      </c>
      <c r="L88" s="53">
        <v>42.5</v>
      </c>
      <c r="M88" s="3">
        <v>73</v>
      </c>
      <c r="N88" s="4">
        <v>15</v>
      </c>
      <c r="O88" s="3"/>
      <c r="P88" s="4"/>
      <c r="Q88" s="3"/>
      <c r="R88" s="4"/>
      <c r="S88" s="3"/>
      <c r="T88" s="4"/>
      <c r="U88" s="3"/>
      <c r="V88" s="26"/>
      <c r="W88" s="3"/>
      <c r="X88" s="4"/>
      <c r="Y88" s="3"/>
      <c r="Z88" s="4"/>
      <c r="AA88" s="14">
        <f t="shared" si="6"/>
        <v>57.5</v>
      </c>
      <c r="AB88" s="2">
        <v>5</v>
      </c>
      <c r="AE88" s="4">
        <v>10</v>
      </c>
      <c r="AG88" s="26">
        <v>11</v>
      </c>
      <c r="AI88" s="26">
        <v>12</v>
      </c>
      <c r="AK88" s="26">
        <v>15</v>
      </c>
    </row>
    <row r="89" spans="1:37">
      <c r="A89" s="2">
        <f t="shared" si="7"/>
        <v>7</v>
      </c>
      <c r="B89" s="41" t="s">
        <v>182</v>
      </c>
      <c r="C89" s="11" t="s">
        <v>15</v>
      </c>
      <c r="D89" s="22">
        <v>36809</v>
      </c>
      <c r="E89" s="52"/>
      <c r="F89" s="53"/>
      <c r="G89" s="52"/>
      <c r="H89" s="53"/>
      <c r="I89" s="52"/>
      <c r="J89" s="53"/>
      <c r="K89" s="52"/>
      <c r="L89" s="53"/>
      <c r="M89" s="3"/>
      <c r="N89" s="4"/>
      <c r="O89" s="3"/>
      <c r="P89" s="4"/>
      <c r="Q89" s="3">
        <v>58</v>
      </c>
      <c r="R89" s="4">
        <v>35</v>
      </c>
      <c r="S89" s="3">
        <v>60</v>
      </c>
      <c r="T89" s="4">
        <v>35</v>
      </c>
      <c r="U89" s="3"/>
      <c r="V89" s="26"/>
      <c r="W89" s="3"/>
      <c r="X89" s="4"/>
      <c r="Y89" s="3"/>
      <c r="Z89" s="4"/>
      <c r="AA89" s="14">
        <f t="shared" si="6"/>
        <v>70</v>
      </c>
      <c r="AB89" s="2">
        <v>7</v>
      </c>
      <c r="AE89" s="4">
        <v>8</v>
      </c>
      <c r="AG89" s="26">
        <v>8.8000000000000007</v>
      </c>
      <c r="AI89" s="26">
        <v>9.6</v>
      </c>
      <c r="AK89" s="26">
        <v>12</v>
      </c>
    </row>
    <row r="90" spans="1:37">
      <c r="A90" s="2">
        <f t="shared" si="7"/>
        <v>8</v>
      </c>
      <c r="B90" s="41" t="s">
        <v>83</v>
      </c>
      <c r="C90" s="11" t="s">
        <v>30</v>
      </c>
      <c r="D90" s="22">
        <v>37106</v>
      </c>
      <c r="E90" s="52">
        <v>64</v>
      </c>
      <c r="F90" s="53">
        <v>25</v>
      </c>
      <c r="G90" s="52"/>
      <c r="H90" s="53"/>
      <c r="I90" s="52"/>
      <c r="J90" s="53"/>
      <c r="K90" s="52"/>
      <c r="L90" s="53"/>
      <c r="M90" s="3"/>
      <c r="N90" s="4"/>
      <c r="O90" s="3"/>
      <c r="P90" s="4"/>
      <c r="Q90" s="3"/>
      <c r="R90" s="4"/>
      <c r="S90" s="3"/>
      <c r="T90" s="4"/>
      <c r="U90" s="3"/>
      <c r="V90" s="26"/>
      <c r="W90" s="3"/>
      <c r="X90" s="4"/>
      <c r="Y90" s="3"/>
      <c r="Z90" s="4"/>
      <c r="AA90" s="14">
        <f t="shared" si="6"/>
        <v>25</v>
      </c>
      <c r="AB90" s="2">
        <v>8</v>
      </c>
      <c r="AE90" s="4">
        <v>6</v>
      </c>
      <c r="AG90" s="26">
        <v>6.6</v>
      </c>
      <c r="AI90" s="26">
        <v>7.2</v>
      </c>
      <c r="AK90" s="26">
        <v>9</v>
      </c>
    </row>
    <row r="91" spans="1:37" hidden="1">
      <c r="A91" s="2">
        <f t="shared" si="7"/>
        <v>9</v>
      </c>
      <c r="B91" s="41"/>
      <c r="C91" s="11"/>
      <c r="D91" s="22"/>
      <c r="E91" s="52"/>
      <c r="F91" s="53"/>
      <c r="G91" s="52"/>
      <c r="H91" s="53"/>
      <c r="I91" s="52"/>
      <c r="J91" s="53"/>
      <c r="K91" s="52"/>
      <c r="L91" s="53"/>
      <c r="M91" s="3"/>
      <c r="N91" s="4"/>
      <c r="O91" s="3"/>
      <c r="P91" s="4"/>
      <c r="Q91" s="3"/>
      <c r="R91" s="4"/>
      <c r="S91" s="3"/>
      <c r="T91" s="4"/>
      <c r="U91" s="3"/>
      <c r="V91" s="26"/>
      <c r="W91" s="3"/>
      <c r="X91" s="4"/>
      <c r="Y91" s="3"/>
      <c r="Z91" s="4"/>
      <c r="AA91" s="14">
        <f t="shared" ref="AA91:AA97" si="8">SUM(F91,H91+J91+L91+N91+R91+P91+T91+V91+X91+Z91)</f>
        <v>0</v>
      </c>
      <c r="AB91" s="2">
        <v>9</v>
      </c>
      <c r="AE91" s="4">
        <v>4</v>
      </c>
      <c r="AG91" s="26">
        <v>4.4000000000000004</v>
      </c>
      <c r="AI91" s="26">
        <v>4.8</v>
      </c>
      <c r="AK91" s="26">
        <v>6</v>
      </c>
    </row>
    <row r="92" spans="1:37" hidden="1">
      <c r="A92" s="2">
        <f t="shared" si="7"/>
        <v>10</v>
      </c>
      <c r="B92" s="41"/>
      <c r="C92" s="11"/>
      <c r="D92" s="22"/>
      <c r="E92" s="52"/>
      <c r="F92" s="53"/>
      <c r="G92" s="52"/>
      <c r="H92" s="53"/>
      <c r="I92" s="52"/>
      <c r="J92" s="53"/>
      <c r="K92" s="52"/>
      <c r="L92" s="53"/>
      <c r="M92" s="3"/>
      <c r="N92" s="4"/>
      <c r="O92" s="3"/>
      <c r="P92" s="4"/>
      <c r="Q92" s="3"/>
      <c r="R92" s="4"/>
      <c r="S92" s="3"/>
      <c r="T92" s="4"/>
      <c r="U92" s="3"/>
      <c r="V92" s="26"/>
      <c r="W92" s="3"/>
      <c r="X92" s="4"/>
      <c r="Y92" s="3"/>
      <c r="Z92" s="4"/>
      <c r="AA92" s="14">
        <f t="shared" si="8"/>
        <v>0</v>
      </c>
      <c r="AB92" s="2">
        <v>10</v>
      </c>
      <c r="AE92" s="27">
        <v>2</v>
      </c>
      <c r="AG92" s="26">
        <v>2.2000000000000002</v>
      </c>
      <c r="AI92" s="26">
        <v>2.4</v>
      </c>
      <c r="AK92" s="26">
        <v>3</v>
      </c>
    </row>
    <row r="93" spans="1:37" hidden="1">
      <c r="A93" s="2">
        <f t="shared" si="7"/>
        <v>11</v>
      </c>
      <c r="B93" s="41"/>
      <c r="C93" s="11"/>
      <c r="D93" s="22"/>
      <c r="E93" s="52"/>
      <c r="F93" s="53"/>
      <c r="G93" s="52"/>
      <c r="H93" s="53"/>
      <c r="I93" s="52"/>
      <c r="J93" s="53"/>
      <c r="K93" s="52"/>
      <c r="L93" s="53"/>
      <c r="M93" s="3"/>
      <c r="N93" s="4"/>
      <c r="O93" s="3"/>
      <c r="P93" s="4"/>
      <c r="Q93" s="3"/>
      <c r="R93" s="4"/>
      <c r="S93" s="3"/>
      <c r="T93" s="4"/>
      <c r="U93" s="3"/>
      <c r="V93" s="26"/>
      <c r="W93" s="3"/>
      <c r="X93" s="4"/>
      <c r="Y93" s="3"/>
      <c r="Z93" s="4"/>
      <c r="AA93" s="14">
        <f t="shared" si="8"/>
        <v>0</v>
      </c>
      <c r="AB93" s="2">
        <v>11</v>
      </c>
      <c r="AE93" s="19">
        <f>SUM(AE83:AE92)</f>
        <v>175</v>
      </c>
      <c r="AG93" s="19">
        <f>SUM(AG83:AG92)</f>
        <v>192.5</v>
      </c>
      <c r="AI93" s="19">
        <f>SUM(AI83:AI92)</f>
        <v>210</v>
      </c>
      <c r="AK93" s="19">
        <f>SUM(AK83:AK92)</f>
        <v>262.5</v>
      </c>
    </row>
    <row r="94" spans="1:37" ht="17.25" hidden="1" thickBot="1">
      <c r="A94" s="2">
        <f t="shared" si="7"/>
        <v>12</v>
      </c>
      <c r="B94" s="41"/>
      <c r="C94" s="11"/>
      <c r="D94" s="22"/>
      <c r="E94" s="52"/>
      <c r="F94" s="53"/>
      <c r="G94" s="52"/>
      <c r="H94" s="53"/>
      <c r="I94" s="52"/>
      <c r="J94" s="53"/>
      <c r="K94" s="52"/>
      <c r="L94" s="53"/>
      <c r="M94" s="3"/>
      <c r="N94" s="4"/>
      <c r="O94" s="3"/>
      <c r="P94" s="4"/>
      <c r="Q94" s="3"/>
      <c r="R94" s="4"/>
      <c r="S94" s="3"/>
      <c r="T94" s="4"/>
      <c r="U94" s="3"/>
      <c r="V94" s="26"/>
      <c r="W94" s="3"/>
      <c r="X94" s="4"/>
      <c r="Y94" s="3"/>
      <c r="Z94" s="4"/>
      <c r="AA94" s="14">
        <f t="shared" si="8"/>
        <v>0</v>
      </c>
      <c r="AB94" s="2">
        <v>12</v>
      </c>
    </row>
    <row r="95" spans="1:37" ht="17.25" hidden="1" thickBot="1">
      <c r="A95" s="2">
        <f t="shared" si="7"/>
        <v>13</v>
      </c>
      <c r="B95" s="41"/>
      <c r="C95" s="11"/>
      <c r="D95" s="22"/>
      <c r="E95" s="52"/>
      <c r="F95" s="53"/>
      <c r="G95" s="52"/>
      <c r="H95" s="53"/>
      <c r="I95" s="52"/>
      <c r="J95" s="53"/>
      <c r="K95" s="52"/>
      <c r="L95" s="53"/>
      <c r="M95" s="3"/>
      <c r="N95" s="4"/>
      <c r="O95" s="3"/>
      <c r="P95" s="4"/>
      <c r="Q95" s="3"/>
      <c r="R95" s="4"/>
      <c r="S95" s="3"/>
      <c r="T95" s="4"/>
      <c r="U95" s="3"/>
      <c r="V95" s="26"/>
      <c r="W95" s="3"/>
      <c r="X95" s="4"/>
      <c r="Y95" s="3"/>
      <c r="Z95" s="4"/>
      <c r="AA95" s="14">
        <f t="shared" si="8"/>
        <v>0</v>
      </c>
      <c r="AB95" s="2">
        <v>13</v>
      </c>
      <c r="AE95" s="51">
        <v>1</v>
      </c>
    </row>
    <row r="96" spans="1:37" hidden="1">
      <c r="A96" s="2">
        <f t="shared" si="7"/>
        <v>14</v>
      </c>
      <c r="B96" s="41"/>
      <c r="C96" s="11"/>
      <c r="D96" s="22"/>
      <c r="E96" s="52"/>
      <c r="F96" s="53"/>
      <c r="G96" s="52"/>
      <c r="H96" s="53"/>
      <c r="I96" s="52"/>
      <c r="J96" s="53"/>
      <c r="K96" s="52"/>
      <c r="L96" s="53"/>
      <c r="M96" s="3"/>
      <c r="N96" s="4"/>
      <c r="O96" s="3"/>
      <c r="P96" s="4"/>
      <c r="Q96" s="3"/>
      <c r="R96" s="4"/>
      <c r="S96" s="3"/>
      <c r="T96" s="4"/>
      <c r="U96" s="3"/>
      <c r="V96" s="26"/>
      <c r="W96" s="3"/>
      <c r="X96" s="4"/>
      <c r="Y96" s="3"/>
      <c r="Z96" s="4"/>
      <c r="AA96" s="14">
        <f t="shared" si="8"/>
        <v>0</v>
      </c>
      <c r="AB96" s="2">
        <v>14</v>
      </c>
    </row>
    <row r="97" spans="1:28" hidden="1">
      <c r="A97" s="2">
        <f t="shared" si="7"/>
        <v>15</v>
      </c>
      <c r="B97" s="41"/>
      <c r="C97" s="11"/>
      <c r="D97" s="22"/>
      <c r="E97" s="52"/>
      <c r="F97" s="53"/>
      <c r="G97" s="52"/>
      <c r="H97" s="53"/>
      <c r="I97" s="52"/>
      <c r="J97" s="53"/>
      <c r="K97" s="52"/>
      <c r="L97" s="53"/>
      <c r="M97" s="3"/>
      <c r="N97" s="4"/>
      <c r="O97" s="3"/>
      <c r="P97" s="4"/>
      <c r="Q97" s="3"/>
      <c r="R97" s="4"/>
      <c r="S97" s="3"/>
      <c r="T97" s="4"/>
      <c r="U97" s="3"/>
      <c r="V97" s="26"/>
      <c r="W97" s="3"/>
      <c r="X97" s="4"/>
      <c r="Y97" s="3"/>
      <c r="Z97" s="4"/>
      <c r="AA97" s="14">
        <f t="shared" si="8"/>
        <v>0</v>
      </c>
      <c r="AB97" s="2">
        <v>15</v>
      </c>
    </row>
    <row r="98" spans="1:28" hidden="1">
      <c r="A98" s="2">
        <f t="shared" si="7"/>
        <v>16</v>
      </c>
      <c r="B98" s="41"/>
      <c r="C98" s="11"/>
      <c r="D98" s="22"/>
      <c r="E98" s="52"/>
      <c r="F98" s="53"/>
      <c r="G98" s="52"/>
      <c r="H98" s="53"/>
      <c r="I98" s="52"/>
      <c r="J98" s="53"/>
      <c r="K98" s="52"/>
      <c r="L98" s="53"/>
      <c r="M98" s="3"/>
      <c r="N98" s="4"/>
      <c r="O98" s="3"/>
      <c r="P98" s="4"/>
      <c r="Q98" s="3"/>
      <c r="R98" s="4"/>
      <c r="S98" s="3"/>
      <c r="T98" s="4"/>
      <c r="U98" s="3"/>
      <c r="V98" s="26"/>
      <c r="W98" s="3"/>
      <c r="X98" s="4"/>
      <c r="Y98" s="3"/>
      <c r="Z98" s="4"/>
      <c r="AA98" s="14">
        <f t="shared" ref="AA98:AA112" si="9">SUM(F98,H98+J98+L98+N98+R98+P98+T98+V98+X98+Z98)</f>
        <v>0</v>
      </c>
      <c r="AB98" s="2">
        <v>16</v>
      </c>
    </row>
    <row r="99" spans="1:28" hidden="1">
      <c r="A99" s="2">
        <f t="shared" si="7"/>
        <v>17</v>
      </c>
      <c r="B99" s="41"/>
      <c r="C99" s="11"/>
      <c r="D99" s="22"/>
      <c r="E99" s="52"/>
      <c r="F99" s="53"/>
      <c r="G99" s="52"/>
      <c r="H99" s="53"/>
      <c r="I99" s="52"/>
      <c r="J99" s="53"/>
      <c r="K99" s="52"/>
      <c r="L99" s="53"/>
      <c r="M99" s="3"/>
      <c r="N99" s="4"/>
      <c r="O99" s="3"/>
      <c r="P99" s="4"/>
      <c r="Q99" s="3"/>
      <c r="R99" s="4"/>
      <c r="S99" s="3"/>
      <c r="T99" s="4"/>
      <c r="U99" s="3"/>
      <c r="V99" s="26"/>
      <c r="W99" s="3"/>
      <c r="X99" s="4"/>
      <c r="Y99" s="3"/>
      <c r="Z99" s="4"/>
      <c r="AA99" s="14">
        <f t="shared" si="9"/>
        <v>0</v>
      </c>
      <c r="AB99" s="2">
        <v>17</v>
      </c>
    </row>
    <row r="100" spans="1:28" hidden="1">
      <c r="A100" s="2">
        <f t="shared" si="7"/>
        <v>18</v>
      </c>
      <c r="B100" s="41"/>
      <c r="C100" s="11"/>
      <c r="D100" s="22"/>
      <c r="E100" s="52"/>
      <c r="F100" s="53"/>
      <c r="G100" s="52"/>
      <c r="H100" s="53"/>
      <c r="I100" s="52"/>
      <c r="J100" s="53"/>
      <c r="K100" s="52"/>
      <c r="L100" s="53"/>
      <c r="M100" s="3"/>
      <c r="N100" s="4"/>
      <c r="O100" s="3"/>
      <c r="P100" s="4"/>
      <c r="Q100" s="3"/>
      <c r="R100" s="4"/>
      <c r="S100" s="3"/>
      <c r="T100" s="4"/>
      <c r="U100" s="3"/>
      <c r="V100" s="26"/>
      <c r="W100" s="3"/>
      <c r="X100" s="4"/>
      <c r="Y100" s="3"/>
      <c r="Z100" s="4"/>
      <c r="AA100" s="14">
        <f t="shared" si="9"/>
        <v>0</v>
      </c>
      <c r="AB100" s="2">
        <v>18</v>
      </c>
    </row>
    <row r="101" spans="1:28" hidden="1">
      <c r="A101" s="2">
        <f t="shared" si="7"/>
        <v>19</v>
      </c>
      <c r="B101" s="41"/>
      <c r="C101" s="11"/>
      <c r="D101" s="22"/>
      <c r="E101" s="52"/>
      <c r="F101" s="53"/>
      <c r="G101" s="52"/>
      <c r="H101" s="53"/>
      <c r="I101" s="52"/>
      <c r="J101" s="53"/>
      <c r="K101" s="52"/>
      <c r="L101" s="53"/>
      <c r="M101" s="3"/>
      <c r="N101" s="4"/>
      <c r="O101" s="3"/>
      <c r="P101" s="4"/>
      <c r="Q101" s="3"/>
      <c r="R101" s="4"/>
      <c r="S101" s="3"/>
      <c r="T101" s="4"/>
      <c r="U101" s="3"/>
      <c r="V101" s="26"/>
      <c r="W101" s="3"/>
      <c r="X101" s="4"/>
      <c r="Y101" s="3"/>
      <c r="Z101" s="4"/>
      <c r="AA101" s="14">
        <f t="shared" si="9"/>
        <v>0</v>
      </c>
      <c r="AB101" s="2">
        <v>19</v>
      </c>
    </row>
    <row r="102" spans="1:28" hidden="1">
      <c r="A102" s="2">
        <f t="shared" si="7"/>
        <v>20</v>
      </c>
      <c r="B102" s="41"/>
      <c r="C102" s="11"/>
      <c r="D102" s="22"/>
      <c r="E102" s="52"/>
      <c r="F102" s="53"/>
      <c r="G102" s="52"/>
      <c r="H102" s="53"/>
      <c r="I102" s="52"/>
      <c r="J102" s="53"/>
      <c r="K102" s="52"/>
      <c r="L102" s="53"/>
      <c r="M102" s="3"/>
      <c r="N102" s="4"/>
      <c r="O102" s="3"/>
      <c r="P102" s="4"/>
      <c r="Q102" s="3"/>
      <c r="R102" s="4"/>
      <c r="S102" s="3"/>
      <c r="T102" s="4"/>
      <c r="U102" s="3"/>
      <c r="V102" s="26"/>
      <c r="W102" s="3"/>
      <c r="X102" s="4"/>
      <c r="Y102" s="3"/>
      <c r="Z102" s="4"/>
      <c r="AA102" s="14">
        <f t="shared" si="9"/>
        <v>0</v>
      </c>
      <c r="AB102" s="2">
        <v>20</v>
      </c>
    </row>
    <row r="103" spans="1:28" hidden="1">
      <c r="A103" s="2">
        <f t="shared" si="7"/>
        <v>21</v>
      </c>
      <c r="B103" s="41"/>
      <c r="C103" s="11"/>
      <c r="D103" s="22"/>
      <c r="E103" s="52"/>
      <c r="F103" s="53"/>
      <c r="G103" s="52"/>
      <c r="H103" s="53"/>
      <c r="I103" s="52"/>
      <c r="J103" s="53"/>
      <c r="K103" s="52"/>
      <c r="L103" s="53"/>
      <c r="M103" s="3"/>
      <c r="N103" s="4"/>
      <c r="O103" s="3"/>
      <c r="P103" s="4"/>
      <c r="Q103" s="3"/>
      <c r="R103" s="4"/>
      <c r="S103" s="3"/>
      <c r="T103" s="4"/>
      <c r="U103" s="3"/>
      <c r="V103" s="26"/>
      <c r="W103" s="3"/>
      <c r="X103" s="4"/>
      <c r="Y103" s="3"/>
      <c r="Z103" s="4"/>
      <c r="AA103" s="14">
        <f t="shared" si="9"/>
        <v>0</v>
      </c>
      <c r="AB103" s="2">
        <v>21</v>
      </c>
    </row>
    <row r="104" spans="1:28" hidden="1">
      <c r="A104" s="2">
        <f t="shared" si="7"/>
        <v>22</v>
      </c>
      <c r="B104" s="41"/>
      <c r="C104" s="11"/>
      <c r="D104" s="22"/>
      <c r="E104" s="52"/>
      <c r="F104" s="53"/>
      <c r="G104" s="52"/>
      <c r="H104" s="53"/>
      <c r="I104" s="52"/>
      <c r="J104" s="53"/>
      <c r="K104" s="52"/>
      <c r="L104" s="53"/>
      <c r="M104" s="3"/>
      <c r="N104" s="4"/>
      <c r="O104" s="3"/>
      <c r="P104" s="4"/>
      <c r="Q104" s="3"/>
      <c r="R104" s="4"/>
      <c r="S104" s="3"/>
      <c r="T104" s="4"/>
      <c r="U104" s="3"/>
      <c r="V104" s="26"/>
      <c r="W104" s="3"/>
      <c r="X104" s="4"/>
      <c r="Y104" s="3"/>
      <c r="Z104" s="4"/>
      <c r="AA104" s="14">
        <f t="shared" si="9"/>
        <v>0</v>
      </c>
      <c r="AB104" s="2">
        <v>22</v>
      </c>
    </row>
    <row r="105" spans="1:28" hidden="1">
      <c r="A105" s="2">
        <f t="shared" si="7"/>
        <v>23</v>
      </c>
      <c r="B105" s="41"/>
      <c r="C105" s="11"/>
      <c r="D105" s="22"/>
      <c r="E105" s="52"/>
      <c r="F105" s="53"/>
      <c r="G105" s="52"/>
      <c r="H105" s="53"/>
      <c r="I105" s="52"/>
      <c r="J105" s="53"/>
      <c r="K105" s="52"/>
      <c r="L105" s="53"/>
      <c r="M105" s="3"/>
      <c r="N105" s="4"/>
      <c r="O105" s="3"/>
      <c r="P105" s="4"/>
      <c r="Q105" s="3"/>
      <c r="R105" s="4"/>
      <c r="S105" s="3"/>
      <c r="T105" s="4"/>
      <c r="U105" s="3"/>
      <c r="V105" s="26"/>
      <c r="W105" s="3"/>
      <c r="X105" s="4"/>
      <c r="Y105" s="3"/>
      <c r="Z105" s="4"/>
      <c r="AA105" s="14">
        <f t="shared" si="9"/>
        <v>0</v>
      </c>
      <c r="AB105" s="2">
        <v>23</v>
      </c>
    </row>
    <row r="106" spans="1:28" hidden="1">
      <c r="A106" s="2">
        <f t="shared" si="7"/>
        <v>24</v>
      </c>
      <c r="B106" s="41"/>
      <c r="C106" s="11"/>
      <c r="D106" s="22"/>
      <c r="E106" s="52"/>
      <c r="F106" s="53"/>
      <c r="G106" s="52"/>
      <c r="H106" s="53"/>
      <c r="I106" s="52"/>
      <c r="J106" s="53"/>
      <c r="K106" s="52"/>
      <c r="L106" s="53"/>
      <c r="M106" s="3"/>
      <c r="N106" s="4"/>
      <c r="O106" s="3"/>
      <c r="P106" s="4"/>
      <c r="Q106" s="3"/>
      <c r="R106" s="4"/>
      <c r="S106" s="3"/>
      <c r="T106" s="4"/>
      <c r="U106" s="3"/>
      <c r="V106" s="26"/>
      <c r="W106" s="3"/>
      <c r="X106" s="4"/>
      <c r="Y106" s="3"/>
      <c r="Z106" s="4"/>
      <c r="AA106" s="14">
        <f t="shared" si="9"/>
        <v>0</v>
      </c>
      <c r="AB106" s="2">
        <v>24</v>
      </c>
    </row>
    <row r="107" spans="1:28" hidden="1">
      <c r="A107" s="2">
        <f t="shared" si="7"/>
        <v>25</v>
      </c>
      <c r="B107" s="41"/>
      <c r="C107" s="11"/>
      <c r="D107" s="22"/>
      <c r="E107" s="52"/>
      <c r="F107" s="53"/>
      <c r="G107" s="52"/>
      <c r="H107" s="53"/>
      <c r="I107" s="52"/>
      <c r="J107" s="53"/>
      <c r="K107" s="52"/>
      <c r="L107" s="53"/>
      <c r="M107" s="3"/>
      <c r="N107" s="4"/>
      <c r="O107" s="3"/>
      <c r="P107" s="4"/>
      <c r="Q107" s="3"/>
      <c r="R107" s="4"/>
      <c r="S107" s="3"/>
      <c r="T107" s="4"/>
      <c r="U107" s="3"/>
      <c r="V107" s="26"/>
      <c r="W107" s="3"/>
      <c r="X107" s="4"/>
      <c r="Y107" s="3"/>
      <c r="Z107" s="4"/>
      <c r="AA107" s="14">
        <f t="shared" si="9"/>
        <v>0</v>
      </c>
      <c r="AB107" s="2">
        <v>25</v>
      </c>
    </row>
    <row r="108" spans="1:28" hidden="1">
      <c r="A108" s="2">
        <f t="shared" si="7"/>
        <v>26</v>
      </c>
      <c r="B108" s="41"/>
      <c r="C108" s="11"/>
      <c r="D108" s="22"/>
      <c r="E108" s="52"/>
      <c r="F108" s="53"/>
      <c r="G108" s="52"/>
      <c r="H108" s="53"/>
      <c r="I108" s="52"/>
      <c r="J108" s="53"/>
      <c r="K108" s="52"/>
      <c r="L108" s="53"/>
      <c r="M108" s="3"/>
      <c r="N108" s="4"/>
      <c r="O108" s="3"/>
      <c r="P108" s="4"/>
      <c r="Q108" s="3"/>
      <c r="R108" s="4"/>
      <c r="S108" s="3"/>
      <c r="T108" s="4"/>
      <c r="U108" s="3"/>
      <c r="V108" s="26"/>
      <c r="W108" s="3"/>
      <c r="X108" s="4"/>
      <c r="Y108" s="3"/>
      <c r="Z108" s="4"/>
      <c r="AA108" s="14">
        <f t="shared" si="9"/>
        <v>0</v>
      </c>
      <c r="AB108" s="2">
        <v>26</v>
      </c>
    </row>
    <row r="109" spans="1:28" hidden="1">
      <c r="A109" s="2">
        <f t="shared" si="7"/>
        <v>27</v>
      </c>
      <c r="B109" s="41"/>
      <c r="C109" s="11"/>
      <c r="D109" s="22"/>
      <c r="E109" s="52"/>
      <c r="F109" s="53"/>
      <c r="G109" s="52"/>
      <c r="H109" s="53"/>
      <c r="I109" s="52"/>
      <c r="J109" s="53"/>
      <c r="K109" s="52"/>
      <c r="L109" s="53"/>
      <c r="M109" s="3"/>
      <c r="N109" s="4"/>
      <c r="O109" s="3"/>
      <c r="P109" s="4"/>
      <c r="Q109" s="3"/>
      <c r="R109" s="4"/>
      <c r="S109" s="3"/>
      <c r="T109" s="4"/>
      <c r="U109" s="3"/>
      <c r="V109" s="26"/>
      <c r="W109" s="3"/>
      <c r="X109" s="4"/>
      <c r="Y109" s="3"/>
      <c r="Z109" s="4"/>
      <c r="AA109" s="14">
        <f t="shared" si="9"/>
        <v>0</v>
      </c>
      <c r="AB109" s="2">
        <v>27</v>
      </c>
    </row>
    <row r="110" spans="1:28" hidden="1">
      <c r="A110" s="2">
        <f t="shared" si="7"/>
        <v>28</v>
      </c>
      <c r="B110" s="41"/>
      <c r="C110" s="11"/>
      <c r="D110" s="22"/>
      <c r="E110" s="52"/>
      <c r="F110" s="53"/>
      <c r="G110" s="52"/>
      <c r="H110" s="53"/>
      <c r="I110" s="52"/>
      <c r="J110" s="53"/>
      <c r="K110" s="52"/>
      <c r="L110" s="53"/>
      <c r="M110" s="3"/>
      <c r="N110" s="4"/>
      <c r="O110" s="3"/>
      <c r="P110" s="4"/>
      <c r="Q110" s="3"/>
      <c r="R110" s="4"/>
      <c r="S110" s="3"/>
      <c r="T110" s="4"/>
      <c r="U110" s="3"/>
      <c r="V110" s="26"/>
      <c r="W110" s="3"/>
      <c r="X110" s="4"/>
      <c r="Y110" s="3"/>
      <c r="Z110" s="4"/>
      <c r="AA110" s="14">
        <f t="shared" si="9"/>
        <v>0</v>
      </c>
      <c r="AB110" s="2">
        <v>28</v>
      </c>
    </row>
    <row r="111" spans="1:28" hidden="1">
      <c r="A111" s="2">
        <f t="shared" si="7"/>
        <v>29</v>
      </c>
      <c r="B111" s="41"/>
      <c r="C111" s="11"/>
      <c r="D111" s="22"/>
      <c r="E111" s="52"/>
      <c r="F111" s="53"/>
      <c r="G111" s="52"/>
      <c r="H111" s="53"/>
      <c r="I111" s="52"/>
      <c r="J111" s="53"/>
      <c r="K111" s="52"/>
      <c r="L111" s="53"/>
      <c r="M111" s="3"/>
      <c r="N111" s="4"/>
      <c r="O111" s="3"/>
      <c r="P111" s="4"/>
      <c r="Q111" s="3"/>
      <c r="R111" s="4"/>
      <c r="S111" s="3"/>
      <c r="T111" s="4"/>
      <c r="U111" s="3"/>
      <c r="V111" s="26"/>
      <c r="W111" s="3"/>
      <c r="X111" s="4"/>
      <c r="Y111" s="3"/>
      <c r="Z111" s="4"/>
      <c r="AA111" s="14">
        <f t="shared" si="9"/>
        <v>0</v>
      </c>
      <c r="AB111" s="2">
        <v>29</v>
      </c>
    </row>
    <row r="112" spans="1:28" hidden="1">
      <c r="A112" s="2">
        <f t="shared" si="7"/>
        <v>30</v>
      </c>
      <c r="B112" s="41"/>
      <c r="C112" s="11"/>
      <c r="D112" s="22"/>
      <c r="E112" s="52"/>
      <c r="F112" s="53"/>
      <c r="G112" s="52"/>
      <c r="H112" s="53"/>
      <c r="I112" s="52"/>
      <c r="J112" s="53"/>
      <c r="K112" s="52"/>
      <c r="L112" s="53"/>
      <c r="M112" s="3"/>
      <c r="N112" s="4"/>
      <c r="O112" s="3"/>
      <c r="P112" s="4"/>
      <c r="Q112" s="3"/>
      <c r="R112" s="4"/>
      <c r="S112" s="3"/>
      <c r="T112" s="4"/>
      <c r="U112" s="3"/>
      <c r="V112" s="26"/>
      <c r="W112" s="3"/>
      <c r="X112" s="4"/>
      <c r="Y112" s="3"/>
      <c r="Z112" s="4"/>
      <c r="AA112" s="14">
        <f t="shared" si="9"/>
        <v>0</v>
      </c>
      <c r="AB112" s="2">
        <v>30</v>
      </c>
    </row>
    <row r="113" spans="2:35" hidden="1">
      <c r="E113" s="23">
        <f t="shared" ref="E113:AA113" si="10">SUM(E83:E112)</f>
        <v>247</v>
      </c>
      <c r="F113" s="10">
        <f t="shared" si="10"/>
        <v>130</v>
      </c>
      <c r="G113" s="23">
        <f t="shared" si="10"/>
        <v>229</v>
      </c>
      <c r="H113" s="10">
        <f t="shared" si="10"/>
        <v>127.5</v>
      </c>
      <c r="I113" s="23">
        <f t="shared" si="10"/>
        <v>197</v>
      </c>
      <c r="J113" s="10">
        <f t="shared" si="10"/>
        <v>110</v>
      </c>
      <c r="K113" s="23">
        <f t="shared" si="10"/>
        <v>254</v>
      </c>
      <c r="L113" s="10">
        <f t="shared" si="10"/>
        <v>130</v>
      </c>
      <c r="M113" s="23">
        <f t="shared" si="10"/>
        <v>388</v>
      </c>
      <c r="N113" s="10">
        <f t="shared" si="10"/>
        <v>155</v>
      </c>
      <c r="O113" s="23">
        <f t="shared" si="10"/>
        <v>65</v>
      </c>
      <c r="P113" s="10">
        <f t="shared" si="10"/>
        <v>50</v>
      </c>
      <c r="Q113" s="23">
        <f t="shared" si="10"/>
        <v>167</v>
      </c>
      <c r="R113" s="10">
        <f t="shared" si="10"/>
        <v>110</v>
      </c>
      <c r="S113" s="23">
        <f t="shared" si="10"/>
        <v>110</v>
      </c>
      <c r="T113" s="10">
        <f t="shared" si="10"/>
        <v>85</v>
      </c>
      <c r="U113" s="23">
        <f t="shared" si="10"/>
        <v>0</v>
      </c>
      <c r="V113" s="10">
        <f t="shared" si="10"/>
        <v>0</v>
      </c>
      <c r="W113" s="23">
        <f t="shared" si="10"/>
        <v>0</v>
      </c>
      <c r="X113" s="10">
        <f t="shared" si="10"/>
        <v>0</v>
      </c>
      <c r="Y113" s="23">
        <f>SUM(Y83:Y112)</f>
        <v>0</v>
      </c>
      <c r="Z113" s="10">
        <f>SUM(Z83:Z112)</f>
        <v>0</v>
      </c>
      <c r="AA113" s="10">
        <f t="shared" si="10"/>
        <v>897.5</v>
      </c>
      <c r="AB113" s="2">
        <v>31</v>
      </c>
    </row>
    <row r="114" spans="2:35" hidden="1">
      <c r="B114" s="6"/>
      <c r="C114" s="7"/>
      <c r="D114" s="7"/>
      <c r="E114" s="7"/>
      <c r="F114" s="8"/>
      <c r="G114" s="7"/>
      <c r="H114" s="8"/>
      <c r="I114" s="7"/>
      <c r="J114" s="8"/>
      <c r="K114" s="7"/>
      <c r="L114" s="8"/>
      <c r="M114" s="7"/>
      <c r="N114" s="8"/>
      <c r="O114" s="7"/>
      <c r="P114" s="8"/>
      <c r="Q114" s="7"/>
      <c r="R114" s="8"/>
      <c r="S114" s="8"/>
      <c r="T114" s="8"/>
      <c r="U114" s="8"/>
      <c r="V114" s="8"/>
      <c r="W114" s="8"/>
      <c r="X114" s="8"/>
      <c r="Y114" s="8"/>
      <c r="Z114" s="8"/>
      <c r="AA114" s="15">
        <f>SUM(F113,H113,J113,L113,N113,P113,R113,T113,V113,X113)</f>
        <v>897.5</v>
      </c>
      <c r="AB114" s="2">
        <v>32</v>
      </c>
    </row>
    <row r="115" spans="2:35" hidden="1">
      <c r="AB115" s="2">
        <v>33</v>
      </c>
    </row>
    <row r="116" spans="2:35" hidden="1"/>
    <row r="117" spans="2:35">
      <c r="AE117" s="6"/>
      <c r="AF117" s="6"/>
      <c r="AG117" s="6"/>
      <c r="AH117" s="6"/>
      <c r="AI117" s="6"/>
    </row>
    <row r="147" spans="31:35">
      <c r="AE147" s="6"/>
      <c r="AF147" s="6"/>
      <c r="AG147" s="6"/>
      <c r="AH147" s="6"/>
      <c r="AI147" s="6"/>
    </row>
    <row r="148" spans="31:35">
      <c r="AE148" s="6"/>
      <c r="AF148" s="6"/>
      <c r="AG148" s="6"/>
      <c r="AH148" s="6"/>
      <c r="AI148" s="6"/>
    </row>
    <row r="149" spans="31:35">
      <c r="AE149" s="6"/>
      <c r="AF149" s="6"/>
      <c r="AG149" s="6"/>
      <c r="AH149" s="6"/>
      <c r="AI149" s="6"/>
    </row>
    <row r="150" spans="31:35">
      <c r="AE150" s="6"/>
      <c r="AF150" s="6"/>
      <c r="AG150" s="6"/>
      <c r="AH150" s="6"/>
      <c r="AI150" s="6"/>
    </row>
    <row r="192" spans="33:37">
      <c r="AG192" s="18">
        <v>0.1</v>
      </c>
      <c r="AI192" s="18">
        <v>0.2</v>
      </c>
      <c r="AK192" s="18">
        <v>0.5</v>
      </c>
    </row>
    <row r="193" spans="31:37">
      <c r="AE193" s="4">
        <v>50</v>
      </c>
      <c r="AG193" s="26">
        <v>55</v>
      </c>
      <c r="AI193" s="26">
        <v>60</v>
      </c>
      <c r="AK193" s="26">
        <v>75</v>
      </c>
    </row>
    <row r="194" spans="31:37">
      <c r="AE194" s="4">
        <v>35</v>
      </c>
      <c r="AG194" s="26">
        <v>38.5</v>
      </c>
      <c r="AI194" s="26">
        <v>42</v>
      </c>
      <c r="AK194" s="26">
        <v>52.5</v>
      </c>
    </row>
    <row r="195" spans="31:37">
      <c r="AE195" s="4">
        <v>25</v>
      </c>
      <c r="AG195" s="26">
        <v>27.5</v>
      </c>
      <c r="AI195" s="26">
        <v>30</v>
      </c>
      <c r="AK195" s="26">
        <v>37.5</v>
      </c>
    </row>
    <row r="196" spans="31:37">
      <c r="AE196" s="4">
        <v>20</v>
      </c>
      <c r="AG196" s="26">
        <v>22</v>
      </c>
      <c r="AI196" s="26">
        <v>24</v>
      </c>
      <c r="AK196" s="26">
        <v>30</v>
      </c>
    </row>
    <row r="197" spans="31:37">
      <c r="AE197" s="4">
        <v>15</v>
      </c>
      <c r="AG197" s="26">
        <v>16.5</v>
      </c>
      <c r="AI197" s="26">
        <v>18</v>
      </c>
      <c r="AK197" s="26">
        <v>22.5</v>
      </c>
    </row>
    <row r="198" spans="31:37">
      <c r="AE198" s="4">
        <v>10</v>
      </c>
      <c r="AG198" s="26">
        <v>11</v>
      </c>
      <c r="AI198" s="26">
        <v>12</v>
      </c>
      <c r="AK198" s="26">
        <v>15</v>
      </c>
    </row>
    <row r="199" spans="31:37">
      <c r="AE199" s="4">
        <v>8</v>
      </c>
      <c r="AG199" s="26">
        <v>8.8000000000000007</v>
      </c>
      <c r="AI199" s="26">
        <v>9.6</v>
      </c>
      <c r="AK199" s="26">
        <v>12</v>
      </c>
    </row>
    <row r="200" spans="31:37">
      <c r="AE200" s="4">
        <v>6</v>
      </c>
      <c r="AG200" s="26">
        <v>6.6</v>
      </c>
      <c r="AI200" s="26">
        <v>7.2</v>
      </c>
      <c r="AK200" s="26">
        <v>9</v>
      </c>
    </row>
    <row r="201" spans="31:37">
      <c r="AE201" s="4">
        <v>4</v>
      </c>
      <c r="AG201" s="26">
        <v>4.4000000000000004</v>
      </c>
      <c r="AI201" s="26">
        <v>4.8</v>
      </c>
      <c r="AK201" s="26">
        <v>6</v>
      </c>
    </row>
    <row r="202" spans="31:37">
      <c r="AE202" s="27">
        <v>2</v>
      </c>
      <c r="AG202" s="26">
        <v>2.2000000000000002</v>
      </c>
      <c r="AI202" s="26">
        <v>2.4</v>
      </c>
      <c r="AK202" s="26">
        <v>3</v>
      </c>
    </row>
    <row r="203" spans="31:37">
      <c r="AE203" s="19">
        <f>SUM(AE193:AE202)</f>
        <v>175</v>
      </c>
      <c r="AG203" s="19">
        <f>SUM(AG193:AG202)</f>
        <v>192.5</v>
      </c>
      <c r="AI203" s="19">
        <f>SUM(AI193:AI202)</f>
        <v>210</v>
      </c>
      <c r="AK203" s="19">
        <f>SUM(AK193:AK202)</f>
        <v>262.5</v>
      </c>
    </row>
  </sheetData>
  <sortState ref="B11:AA39">
    <sortCondition descending="1" ref="AA11:AA39"/>
  </sortState>
  <mergeCells count="62">
    <mergeCell ref="G80:H81"/>
    <mergeCell ref="E80:F81"/>
    <mergeCell ref="E8:F9"/>
    <mergeCell ref="E79:F79"/>
    <mergeCell ref="A80:A81"/>
    <mergeCell ref="A74:AA74"/>
    <mergeCell ref="A76:AA76"/>
    <mergeCell ref="B8:B9"/>
    <mergeCell ref="M8:N9"/>
    <mergeCell ref="M79:N79"/>
    <mergeCell ref="B80:B81"/>
    <mergeCell ref="A8:A9"/>
    <mergeCell ref="Q79:R79"/>
    <mergeCell ref="O80:P81"/>
    <mergeCell ref="A4:AA4"/>
    <mergeCell ref="A78:AA78"/>
    <mergeCell ref="Y80:Z81"/>
    <mergeCell ref="G79:H79"/>
    <mergeCell ref="S80:T81"/>
    <mergeCell ref="Y7:Z7"/>
    <mergeCell ref="Y8:Z9"/>
    <mergeCell ref="K7:L7"/>
    <mergeCell ref="M7:N7"/>
    <mergeCell ref="O7:P7"/>
    <mergeCell ref="Y79:Z79"/>
    <mergeCell ref="M80:N81"/>
    <mergeCell ref="I79:J79"/>
    <mergeCell ref="O8:P9"/>
    <mergeCell ref="I80:J81"/>
    <mergeCell ref="K80:L81"/>
    <mergeCell ref="A1:AA1"/>
    <mergeCell ref="AB9:AB10"/>
    <mergeCell ref="W79:X79"/>
    <mergeCell ref="W7:X7"/>
    <mergeCell ref="C8:C9"/>
    <mergeCell ref="I8:J9"/>
    <mergeCell ref="G8:H9"/>
    <mergeCell ref="A2:AA2"/>
    <mergeCell ref="A6:AA6"/>
    <mergeCell ref="A10:B10"/>
    <mergeCell ref="G7:H7"/>
    <mergeCell ref="U79:V79"/>
    <mergeCell ref="U7:V7"/>
    <mergeCell ref="W8:X9"/>
    <mergeCell ref="U8:V9"/>
    <mergeCell ref="I7:J7"/>
    <mergeCell ref="AB81:AB82"/>
    <mergeCell ref="U80:V81"/>
    <mergeCell ref="Q8:R9"/>
    <mergeCell ref="S7:T7"/>
    <mergeCell ref="Q80:R81"/>
    <mergeCell ref="S79:T79"/>
    <mergeCell ref="S8:T9"/>
    <mergeCell ref="W80:X81"/>
    <mergeCell ref="A73:AA73"/>
    <mergeCell ref="C80:C81"/>
    <mergeCell ref="Q7:R7"/>
    <mergeCell ref="K79:L79"/>
    <mergeCell ref="K8:L9"/>
    <mergeCell ref="O79:P79"/>
    <mergeCell ref="E7:F7"/>
    <mergeCell ref="A82:B82"/>
  </mergeCells>
  <phoneticPr fontId="0" type="noConversion"/>
  <printOptions horizontalCentered="1" verticalCentered="1"/>
  <pageMargins left="0.75" right="0.75" top="0.23622047244094491" bottom="0.23622047244094491" header="0" footer="0"/>
  <pageSetup paperSize="5" scale="65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J133"/>
  <sheetViews>
    <sheetView zoomScale="70" zoomScaleNormal="70" workbookViewId="0">
      <selection sqref="A1:AA1"/>
    </sheetView>
  </sheetViews>
  <sheetFormatPr baseColWidth="10" defaultRowHeight="16.5"/>
  <cols>
    <col min="1" max="1" width="9.140625" style="1" bestFit="1" customWidth="1"/>
    <col min="2" max="2" width="42.7109375" style="1" bestFit="1" customWidth="1"/>
    <col min="3" max="3" width="12.28515625" style="1" customWidth="1"/>
    <col min="4" max="4" width="11.28515625" style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1" customWidth="1"/>
    <col min="18" max="18" width="11.85546875" style="1" customWidth="1"/>
    <col min="19" max="19" width="10" style="1" customWidth="1"/>
    <col min="20" max="20" width="11.85546875" style="1" customWidth="1"/>
    <col min="21" max="21" width="10" style="1" hidden="1" customWidth="1"/>
    <col min="22" max="22" width="11.85546875" style="1" hidden="1" customWidth="1"/>
    <col min="23" max="23" width="10" style="1" hidden="1" customWidth="1"/>
    <col min="24" max="26" width="11.85546875" style="1" hidden="1" customWidth="1"/>
    <col min="27" max="27" width="11.85546875" style="1" bestFit="1" customWidth="1"/>
    <col min="28" max="28" width="9.140625" style="1" bestFit="1" customWidth="1"/>
    <col min="29" max="29" width="11.85546875" style="1" customWidth="1"/>
    <col min="30" max="30" width="10.85546875" style="1" hidden="1" customWidth="1"/>
    <col min="31" max="31" width="2.42578125" style="1" hidden="1" customWidth="1"/>
    <col min="32" max="32" width="10.85546875" style="1" hidden="1" customWidth="1"/>
    <col min="33" max="33" width="1.85546875" style="1" hidden="1" customWidth="1"/>
    <col min="34" max="34" width="10.85546875" style="1" hidden="1" customWidth="1"/>
    <col min="35" max="35" width="2.5703125" style="1" hidden="1" customWidth="1"/>
    <col min="36" max="36" width="11.42578125" style="1" hidden="1" customWidth="1"/>
    <col min="37" max="38" width="11.42578125" style="1" customWidth="1"/>
    <col min="39" max="16384" width="11.42578125" style="1"/>
  </cols>
  <sheetData>
    <row r="1" spans="1:36" ht="23.25">
      <c r="A1" s="66" t="s">
        <v>69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8"/>
    </row>
    <row r="2" spans="1:36" ht="24" thickBot="1">
      <c r="A2" s="73" t="s">
        <v>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5"/>
    </row>
    <row r="3" spans="1:36" ht="17.25" thickBot="1"/>
    <row r="4" spans="1:36" ht="20.25" thickBot="1">
      <c r="A4" s="79" t="s">
        <v>7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1"/>
    </row>
    <row r="5" spans="1:36" ht="17.25" thickBot="1"/>
    <row r="6" spans="1:36" ht="20.25" thickBot="1">
      <c r="A6" s="76" t="s">
        <v>194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8"/>
    </row>
    <row r="7" spans="1:36" ht="17.25" thickBot="1">
      <c r="E7" s="64">
        <f>'Clases 00 y 01'!E7:F7</f>
        <v>41299</v>
      </c>
      <c r="F7" s="65"/>
      <c r="G7" s="64" t="str">
        <f>'Clases 00 y 01'!G7:H7</f>
        <v>14 y 15/02/2013</v>
      </c>
      <c r="H7" s="65"/>
      <c r="I7" s="64">
        <f>'Clases 00 y 01'!I7:J7</f>
        <v>41350</v>
      </c>
      <c r="J7" s="65"/>
      <c r="K7" s="64">
        <f>'Clases 00 y 01'!K7:L7</f>
        <v>41378</v>
      </c>
      <c r="L7" s="65"/>
      <c r="M7" s="64">
        <f>'Clases 00 y 01'!M7:N7</f>
        <v>41406</v>
      </c>
      <c r="N7" s="65"/>
      <c r="O7" s="64">
        <f>'Clases 00 y 01'!O7:P7</f>
        <v>41539</v>
      </c>
      <c r="P7" s="65"/>
      <c r="Q7" s="64">
        <f>'Clases 00 y 01'!Q7:R7</f>
        <v>41561</v>
      </c>
      <c r="R7" s="65"/>
      <c r="S7" s="64">
        <f>'Clases 00 y 01'!S7:T7</f>
        <v>41595</v>
      </c>
      <c r="T7" s="65"/>
      <c r="U7" s="64">
        <f>'Clases 00 y 01'!U7:V7</f>
        <v>0</v>
      </c>
      <c r="V7" s="65"/>
      <c r="W7" s="64">
        <f>'Clases 00 y 01'!W7:X7</f>
        <v>0</v>
      </c>
      <c r="X7" s="65"/>
      <c r="Y7" s="64">
        <f>'Clases 00 y 01'!Y7:Z7</f>
        <v>0</v>
      </c>
      <c r="Z7" s="65"/>
    </row>
    <row r="8" spans="1:36" ht="16.5" customHeight="1" thickBot="1">
      <c r="A8" s="58" t="s">
        <v>0</v>
      </c>
      <c r="B8" s="58" t="s">
        <v>1</v>
      </c>
      <c r="C8" s="69" t="s">
        <v>8</v>
      </c>
      <c r="D8" s="20" t="s">
        <v>9</v>
      </c>
      <c r="E8" s="60" t="str">
        <f>'Clases 00 y 01'!E8:F9</f>
        <v>Necochea Golf Club</v>
      </c>
      <c r="F8" s="61"/>
      <c r="G8" s="60" t="str">
        <f>'Clases 00 y 01'!G8:H9</f>
        <v>Sierra de los Padres Golf Club</v>
      </c>
      <c r="H8" s="61"/>
      <c r="I8" s="60" t="str">
        <f>'Clases 00 y 01'!I8:J9</f>
        <v>El Valle de Tandil Golf Club</v>
      </c>
      <c r="J8" s="61"/>
      <c r="K8" s="60" t="str">
        <f>'Clases 00 y 01'!K8:L9</f>
        <v>Tandil Golf Club</v>
      </c>
      <c r="L8" s="61"/>
      <c r="M8" s="60" t="str">
        <f>'Clases 00 y 01'!M8:N9</f>
        <v>Villa Gesell Golf Club</v>
      </c>
      <c r="N8" s="61"/>
      <c r="O8" s="60" t="str">
        <f>'Clases 00 y 01'!O8:P9</f>
        <v>Santa Teresita Golf Club</v>
      </c>
      <c r="P8" s="61"/>
      <c r="Q8" s="60" t="str">
        <f>'Clases 00 y 01'!Q8:R9</f>
        <v>Cardón Miramar Links</v>
      </c>
      <c r="R8" s="61"/>
      <c r="S8" s="60" t="str">
        <f>'Clases 00 y 01'!S8:T9</f>
        <v>Mar del Plata Golf Club C. N -</v>
      </c>
      <c r="T8" s="61"/>
      <c r="U8" s="60">
        <f>'Clases 00 y 01'!U8:V9</f>
        <v>0</v>
      </c>
      <c r="V8" s="61"/>
      <c r="W8" s="60">
        <f>'Clases 00 y 01'!W8:X9</f>
        <v>0</v>
      </c>
      <c r="X8" s="61"/>
      <c r="Y8" s="60">
        <f>'Clases 00 y 01'!Y8:Z9</f>
        <v>0</v>
      </c>
      <c r="Z8" s="61"/>
    </row>
    <row r="9" spans="1:36" ht="17.25" thickBot="1">
      <c r="A9" s="59"/>
      <c r="B9" s="59"/>
      <c r="C9" s="70"/>
      <c r="D9" s="21" t="s">
        <v>10</v>
      </c>
      <c r="E9" s="62"/>
      <c r="F9" s="63"/>
      <c r="G9" s="62"/>
      <c r="H9" s="63"/>
      <c r="I9" s="62"/>
      <c r="J9" s="63"/>
      <c r="K9" s="62"/>
      <c r="L9" s="63"/>
      <c r="M9" s="62"/>
      <c r="N9" s="63"/>
      <c r="O9" s="62"/>
      <c r="P9" s="63"/>
      <c r="Q9" s="62"/>
      <c r="R9" s="63"/>
      <c r="S9" s="62"/>
      <c r="T9" s="63"/>
      <c r="U9" s="62"/>
      <c r="V9" s="63"/>
      <c r="W9" s="62"/>
      <c r="X9" s="63"/>
      <c r="Y9" s="62"/>
      <c r="Z9" s="63"/>
      <c r="AB9" s="58" t="s">
        <v>0</v>
      </c>
    </row>
    <row r="10" spans="1:36" ht="17.25" thickBot="1">
      <c r="A10" s="71"/>
      <c r="B10" s="72"/>
      <c r="C10" s="24"/>
      <c r="D10" s="25"/>
      <c r="E10" s="46" t="s">
        <v>4</v>
      </c>
      <c r="F10" s="47" t="s">
        <v>5</v>
      </c>
      <c r="G10" s="46" t="s">
        <v>4</v>
      </c>
      <c r="H10" s="47" t="s">
        <v>5</v>
      </c>
      <c r="I10" s="46" t="s">
        <v>4</v>
      </c>
      <c r="J10" s="47" t="s">
        <v>5</v>
      </c>
      <c r="K10" s="46" t="s">
        <v>4</v>
      </c>
      <c r="L10" s="47" t="s">
        <v>5</v>
      </c>
      <c r="M10" s="46" t="s">
        <v>4</v>
      </c>
      <c r="N10" s="47" t="s">
        <v>5</v>
      </c>
      <c r="O10" s="12" t="s">
        <v>4</v>
      </c>
      <c r="P10" s="13" t="s">
        <v>5</v>
      </c>
      <c r="Q10" s="12" t="s">
        <v>4</v>
      </c>
      <c r="R10" s="13" t="s">
        <v>5</v>
      </c>
      <c r="S10" s="12" t="s">
        <v>4</v>
      </c>
      <c r="T10" s="13" t="s">
        <v>5</v>
      </c>
      <c r="U10" s="12" t="s">
        <v>4</v>
      </c>
      <c r="V10" s="13" t="s">
        <v>5</v>
      </c>
      <c r="W10" s="12" t="s">
        <v>4</v>
      </c>
      <c r="X10" s="13" t="s">
        <v>5</v>
      </c>
      <c r="Y10" s="12" t="s">
        <v>4</v>
      </c>
      <c r="Z10" s="13" t="s">
        <v>5</v>
      </c>
      <c r="AA10" s="48" t="s">
        <v>3</v>
      </c>
      <c r="AB10" s="59"/>
      <c r="AF10" s="18">
        <v>0.1</v>
      </c>
      <c r="AH10" s="18">
        <v>0.2</v>
      </c>
      <c r="AJ10" s="18">
        <v>0.5</v>
      </c>
    </row>
    <row r="11" spans="1:36">
      <c r="A11" s="2">
        <f>AB11</f>
        <v>1</v>
      </c>
      <c r="B11" s="41" t="s">
        <v>133</v>
      </c>
      <c r="C11" s="11" t="s">
        <v>36</v>
      </c>
      <c r="D11" s="22">
        <v>37417</v>
      </c>
      <c r="E11" s="52"/>
      <c r="F11" s="53"/>
      <c r="G11" s="52">
        <v>71</v>
      </c>
      <c r="H11" s="53">
        <v>150</v>
      </c>
      <c r="I11" s="52">
        <v>42</v>
      </c>
      <c r="J11" s="53">
        <v>40</v>
      </c>
      <c r="K11" s="52">
        <v>35</v>
      </c>
      <c r="L11" s="53">
        <v>100</v>
      </c>
      <c r="M11" s="3"/>
      <c r="N11" s="4"/>
      <c r="O11" s="3">
        <v>37</v>
      </c>
      <c r="P11" s="4">
        <v>85</v>
      </c>
      <c r="Q11" s="3"/>
      <c r="R11" s="4"/>
      <c r="S11" s="3">
        <v>39</v>
      </c>
      <c r="T11" s="4">
        <v>20</v>
      </c>
      <c r="U11" s="3"/>
      <c r="V11" s="26"/>
      <c r="W11" s="3"/>
      <c r="X11" s="4"/>
      <c r="Y11" s="3"/>
      <c r="Z11" s="4"/>
      <c r="AA11" s="14">
        <f t="shared" ref="AA11:AA46" si="0">SUM(F11,H11+J11+L11+N11+R11+P11+T11+V11+X11+Z11)</f>
        <v>395</v>
      </c>
      <c r="AB11" s="2">
        <v>1</v>
      </c>
      <c r="AD11" s="4">
        <v>100</v>
      </c>
      <c r="AF11" s="4">
        <v>110</v>
      </c>
      <c r="AH11" s="4">
        <v>120</v>
      </c>
      <c r="AJ11" s="26">
        <v>150</v>
      </c>
    </row>
    <row r="12" spans="1:36">
      <c r="A12" s="2">
        <f t="shared" ref="A12:A66" si="1">AB12</f>
        <v>2</v>
      </c>
      <c r="B12" s="41" t="s">
        <v>101</v>
      </c>
      <c r="C12" s="11" t="s">
        <v>23</v>
      </c>
      <c r="D12" s="22">
        <v>37643</v>
      </c>
      <c r="E12" s="52">
        <v>40</v>
      </c>
      <c r="F12" s="53">
        <v>60</v>
      </c>
      <c r="G12" s="52">
        <v>77</v>
      </c>
      <c r="H12" s="53">
        <v>60</v>
      </c>
      <c r="I12" s="52">
        <v>37</v>
      </c>
      <c r="J12" s="53">
        <v>70</v>
      </c>
      <c r="K12" s="52">
        <v>38</v>
      </c>
      <c r="L12" s="57"/>
      <c r="M12" s="3">
        <v>45</v>
      </c>
      <c r="N12" s="57"/>
      <c r="O12" s="3">
        <v>40</v>
      </c>
      <c r="P12" s="4">
        <v>25</v>
      </c>
      <c r="Q12" s="3">
        <v>34</v>
      </c>
      <c r="R12" s="4">
        <v>100</v>
      </c>
      <c r="S12" s="3">
        <v>38</v>
      </c>
      <c r="T12" s="4">
        <v>47.5</v>
      </c>
      <c r="U12" s="3"/>
      <c r="V12" s="26"/>
      <c r="W12" s="3"/>
      <c r="X12" s="4"/>
      <c r="Y12" s="3"/>
      <c r="Z12" s="4"/>
      <c r="AA12" s="14">
        <f t="shared" si="0"/>
        <v>362.5</v>
      </c>
      <c r="AB12" s="2">
        <v>2</v>
      </c>
      <c r="AD12" s="4">
        <v>70</v>
      </c>
      <c r="AF12" s="4">
        <v>77</v>
      </c>
      <c r="AH12" s="4">
        <v>84</v>
      </c>
      <c r="AJ12" s="26">
        <v>105</v>
      </c>
    </row>
    <row r="13" spans="1:36">
      <c r="A13" s="2">
        <f t="shared" si="1"/>
        <v>3</v>
      </c>
      <c r="B13" s="41" t="s">
        <v>102</v>
      </c>
      <c r="C13" s="11" t="s">
        <v>34</v>
      </c>
      <c r="D13" s="22">
        <v>37299</v>
      </c>
      <c r="E13" s="52">
        <v>40</v>
      </c>
      <c r="F13" s="53">
        <v>60</v>
      </c>
      <c r="G13" s="52">
        <v>75</v>
      </c>
      <c r="H13" s="53">
        <v>105</v>
      </c>
      <c r="I13" s="52">
        <v>39</v>
      </c>
      <c r="J13" s="53">
        <v>50</v>
      </c>
      <c r="K13" s="52">
        <v>45</v>
      </c>
      <c r="L13" s="57"/>
      <c r="M13" s="3">
        <v>43</v>
      </c>
      <c r="N13" s="4">
        <v>40</v>
      </c>
      <c r="O13" s="3">
        <v>40</v>
      </c>
      <c r="P13" s="4">
        <v>25</v>
      </c>
      <c r="Q13" s="3">
        <v>38</v>
      </c>
      <c r="R13" s="4">
        <v>70</v>
      </c>
      <c r="S13" s="3">
        <v>41</v>
      </c>
      <c r="T13" s="57"/>
      <c r="U13" s="3"/>
      <c r="V13" s="26"/>
      <c r="W13" s="3"/>
      <c r="X13" s="4"/>
      <c r="Y13" s="3"/>
      <c r="Z13" s="4"/>
      <c r="AA13" s="14">
        <f t="shared" si="0"/>
        <v>350</v>
      </c>
      <c r="AB13" s="2">
        <v>3</v>
      </c>
      <c r="AD13" s="4">
        <v>50</v>
      </c>
      <c r="AF13" s="4">
        <v>55</v>
      </c>
      <c r="AH13" s="4">
        <v>60</v>
      </c>
      <c r="AJ13" s="26">
        <v>75</v>
      </c>
    </row>
    <row r="14" spans="1:36">
      <c r="A14" s="2">
        <f t="shared" ref="A14:A58" si="2">AB14</f>
        <v>4</v>
      </c>
      <c r="B14" s="41" t="s">
        <v>86</v>
      </c>
      <c r="C14" s="11" t="s">
        <v>36</v>
      </c>
      <c r="D14" s="22">
        <v>37317</v>
      </c>
      <c r="E14" s="52">
        <v>44</v>
      </c>
      <c r="F14" s="57"/>
      <c r="G14" s="52">
        <v>76</v>
      </c>
      <c r="H14" s="53">
        <v>75</v>
      </c>
      <c r="I14" s="52">
        <v>43</v>
      </c>
      <c r="J14" s="53">
        <v>30</v>
      </c>
      <c r="K14" s="52">
        <v>38</v>
      </c>
      <c r="L14" s="53">
        <v>53.33</v>
      </c>
      <c r="M14" s="3">
        <v>43</v>
      </c>
      <c r="N14" s="4">
        <v>40</v>
      </c>
      <c r="O14" s="3">
        <v>42</v>
      </c>
      <c r="P14" s="57"/>
      <c r="Q14" s="3">
        <v>39</v>
      </c>
      <c r="R14" s="4">
        <v>50</v>
      </c>
      <c r="S14" s="3">
        <v>38</v>
      </c>
      <c r="T14" s="4">
        <v>47.5</v>
      </c>
      <c r="U14" s="3"/>
      <c r="V14" s="26"/>
      <c r="W14" s="3"/>
      <c r="X14" s="4"/>
      <c r="Y14" s="3"/>
      <c r="Z14" s="4"/>
      <c r="AA14" s="14">
        <f t="shared" si="0"/>
        <v>295.83</v>
      </c>
      <c r="AB14" s="2">
        <v>4</v>
      </c>
      <c r="AD14" s="4">
        <v>40</v>
      </c>
      <c r="AF14" s="4">
        <v>44</v>
      </c>
      <c r="AH14" s="4">
        <v>48</v>
      </c>
      <c r="AJ14" s="26">
        <v>60</v>
      </c>
    </row>
    <row r="15" spans="1:36">
      <c r="A15" s="2">
        <f t="shared" si="2"/>
        <v>5</v>
      </c>
      <c r="B15" s="41" t="s">
        <v>150</v>
      </c>
      <c r="C15" s="11" t="s">
        <v>36</v>
      </c>
      <c r="D15" s="22">
        <v>37511</v>
      </c>
      <c r="E15" s="52"/>
      <c r="F15" s="53"/>
      <c r="G15" s="52"/>
      <c r="H15" s="53"/>
      <c r="I15" s="52">
        <v>45</v>
      </c>
      <c r="J15" s="53">
        <v>15</v>
      </c>
      <c r="K15" s="52">
        <v>41</v>
      </c>
      <c r="L15" s="53">
        <v>20</v>
      </c>
      <c r="M15" s="3">
        <v>39</v>
      </c>
      <c r="N15" s="4">
        <v>100</v>
      </c>
      <c r="O15" s="3">
        <v>37</v>
      </c>
      <c r="P15" s="4">
        <v>85</v>
      </c>
      <c r="Q15" s="3">
        <v>40</v>
      </c>
      <c r="R15" s="4">
        <v>30</v>
      </c>
      <c r="S15" s="3"/>
      <c r="T15" s="4"/>
      <c r="U15" s="3"/>
      <c r="V15" s="26"/>
      <c r="W15" s="3"/>
      <c r="X15" s="4"/>
      <c r="Y15" s="3"/>
      <c r="Z15" s="4"/>
      <c r="AA15" s="14">
        <f t="shared" si="0"/>
        <v>250</v>
      </c>
      <c r="AB15" s="2">
        <v>5</v>
      </c>
      <c r="AD15" s="4">
        <v>30</v>
      </c>
      <c r="AF15" s="4">
        <v>33</v>
      </c>
      <c r="AH15" s="4">
        <v>36</v>
      </c>
      <c r="AJ15" s="26">
        <v>45</v>
      </c>
    </row>
    <row r="16" spans="1:36">
      <c r="A16" s="2">
        <f t="shared" si="2"/>
        <v>6</v>
      </c>
      <c r="B16" s="41" t="s">
        <v>85</v>
      </c>
      <c r="C16" s="11" t="s">
        <v>15</v>
      </c>
      <c r="D16" s="22">
        <v>37442</v>
      </c>
      <c r="E16" s="52">
        <v>38</v>
      </c>
      <c r="F16" s="53">
        <v>100</v>
      </c>
      <c r="G16" s="52">
        <v>82</v>
      </c>
      <c r="H16" s="53">
        <v>37.5</v>
      </c>
      <c r="I16" s="52">
        <v>36</v>
      </c>
      <c r="J16" s="53">
        <v>100</v>
      </c>
      <c r="K16" s="52"/>
      <c r="L16" s="53"/>
      <c r="M16" s="3">
        <v>46</v>
      </c>
      <c r="N16" s="4">
        <v>12</v>
      </c>
      <c r="O16" s="3"/>
      <c r="P16" s="4"/>
      <c r="Q16" s="3"/>
      <c r="R16" s="4"/>
      <c r="S16" s="3"/>
      <c r="T16" s="4"/>
      <c r="U16" s="3"/>
      <c r="V16" s="26"/>
      <c r="W16" s="3"/>
      <c r="X16" s="4"/>
      <c r="Y16" s="3"/>
      <c r="Z16" s="4"/>
      <c r="AA16" s="14">
        <f t="shared" si="0"/>
        <v>249.5</v>
      </c>
      <c r="AB16" s="2">
        <v>6</v>
      </c>
      <c r="AD16" s="4">
        <v>20</v>
      </c>
      <c r="AF16" s="4">
        <v>22</v>
      </c>
      <c r="AH16" s="4">
        <v>24</v>
      </c>
      <c r="AJ16" s="26">
        <v>30</v>
      </c>
    </row>
    <row r="17" spans="1:36">
      <c r="A17" s="2">
        <f t="shared" si="2"/>
        <v>7</v>
      </c>
      <c r="B17" s="41" t="s">
        <v>134</v>
      </c>
      <c r="C17" s="11" t="s">
        <v>36</v>
      </c>
      <c r="D17" s="22">
        <v>37657</v>
      </c>
      <c r="E17" s="52"/>
      <c r="F17" s="53"/>
      <c r="G17" s="52">
        <v>85</v>
      </c>
      <c r="H17" s="53">
        <v>18</v>
      </c>
      <c r="I17" s="52">
        <v>44</v>
      </c>
      <c r="J17" s="53">
        <v>20</v>
      </c>
      <c r="K17" s="52">
        <v>39</v>
      </c>
      <c r="L17" s="53">
        <v>30</v>
      </c>
      <c r="M17" s="3">
        <v>40</v>
      </c>
      <c r="N17" s="4">
        <v>70</v>
      </c>
      <c r="O17" s="3">
        <v>39</v>
      </c>
      <c r="P17" s="4">
        <v>45</v>
      </c>
      <c r="Q17" s="3">
        <v>43</v>
      </c>
      <c r="R17" s="57"/>
      <c r="S17" s="3">
        <v>38</v>
      </c>
      <c r="T17" s="4">
        <v>47.5</v>
      </c>
      <c r="U17" s="3"/>
      <c r="V17" s="26"/>
      <c r="W17" s="3"/>
      <c r="X17" s="4"/>
      <c r="Y17" s="3"/>
      <c r="Z17" s="4"/>
      <c r="AA17" s="14">
        <f t="shared" si="0"/>
        <v>230.5</v>
      </c>
      <c r="AB17" s="2">
        <v>7</v>
      </c>
      <c r="AD17" s="4">
        <v>15</v>
      </c>
      <c r="AF17" s="4">
        <v>16.5</v>
      </c>
      <c r="AH17" s="4">
        <v>18</v>
      </c>
      <c r="AJ17" s="26">
        <v>22.5</v>
      </c>
    </row>
    <row r="18" spans="1:36">
      <c r="A18" s="2">
        <f t="shared" si="2"/>
        <v>8</v>
      </c>
      <c r="B18" s="41" t="s">
        <v>89</v>
      </c>
      <c r="C18" s="11" t="s">
        <v>36</v>
      </c>
      <c r="D18" s="22">
        <v>37354</v>
      </c>
      <c r="E18" s="52">
        <v>46</v>
      </c>
      <c r="F18" s="53">
        <v>15</v>
      </c>
      <c r="G18" s="52">
        <v>84</v>
      </c>
      <c r="H18" s="53">
        <v>22.5</v>
      </c>
      <c r="I18" s="52">
        <v>46</v>
      </c>
      <c r="J18" s="57"/>
      <c r="K18" s="52">
        <v>43</v>
      </c>
      <c r="L18" s="53">
        <v>15</v>
      </c>
      <c r="M18" s="3">
        <v>43</v>
      </c>
      <c r="N18" s="4">
        <v>40</v>
      </c>
      <c r="O18" s="3"/>
      <c r="P18" s="4"/>
      <c r="Q18" s="3">
        <v>44</v>
      </c>
      <c r="R18" s="4">
        <v>8</v>
      </c>
      <c r="S18" s="3">
        <v>34</v>
      </c>
      <c r="T18" s="4">
        <v>100</v>
      </c>
      <c r="U18" s="3"/>
      <c r="V18" s="26"/>
      <c r="W18" s="3"/>
      <c r="X18" s="4"/>
      <c r="Y18" s="3"/>
      <c r="Z18" s="4"/>
      <c r="AA18" s="14">
        <f t="shared" si="0"/>
        <v>200.5</v>
      </c>
      <c r="AB18" s="2">
        <v>8</v>
      </c>
      <c r="AD18" s="4">
        <v>12</v>
      </c>
      <c r="AF18" s="4">
        <v>13.2</v>
      </c>
      <c r="AH18" s="4">
        <v>14.4</v>
      </c>
      <c r="AJ18" s="26">
        <v>18</v>
      </c>
    </row>
    <row r="19" spans="1:36">
      <c r="A19" s="2">
        <f t="shared" si="2"/>
        <v>9</v>
      </c>
      <c r="B19" s="41" t="s">
        <v>88</v>
      </c>
      <c r="C19" s="11" t="s">
        <v>26</v>
      </c>
      <c r="D19" s="22">
        <v>37832</v>
      </c>
      <c r="E19" s="52">
        <v>44</v>
      </c>
      <c r="F19" s="53">
        <v>30</v>
      </c>
      <c r="G19" s="52">
        <v>88</v>
      </c>
      <c r="H19" s="53">
        <v>13.5</v>
      </c>
      <c r="I19" s="52">
        <v>48</v>
      </c>
      <c r="J19" s="57"/>
      <c r="K19" s="52">
        <v>38</v>
      </c>
      <c r="L19" s="53">
        <v>53.33</v>
      </c>
      <c r="M19" s="3">
        <v>51</v>
      </c>
      <c r="N19" s="4">
        <v>10</v>
      </c>
      <c r="O19" s="3"/>
      <c r="P19" s="4"/>
      <c r="Q19" s="3">
        <v>40</v>
      </c>
      <c r="R19" s="4">
        <v>30</v>
      </c>
      <c r="S19" s="3">
        <v>43</v>
      </c>
      <c r="T19" s="4">
        <v>11</v>
      </c>
      <c r="U19" s="3"/>
      <c r="V19" s="26"/>
      <c r="W19" s="3"/>
      <c r="X19" s="4"/>
      <c r="Y19" s="3"/>
      <c r="Z19" s="4"/>
      <c r="AA19" s="14">
        <f t="shared" si="0"/>
        <v>147.82999999999998</v>
      </c>
      <c r="AB19" s="2">
        <v>9</v>
      </c>
      <c r="AD19" s="4">
        <v>10</v>
      </c>
      <c r="AF19" s="4">
        <v>11</v>
      </c>
      <c r="AH19" s="4">
        <v>12</v>
      </c>
      <c r="AJ19" s="26">
        <v>15</v>
      </c>
    </row>
    <row r="20" spans="1:36">
      <c r="A20" s="2">
        <f t="shared" si="2"/>
        <v>10</v>
      </c>
      <c r="B20" s="41" t="s">
        <v>87</v>
      </c>
      <c r="C20" s="11" t="s">
        <v>30</v>
      </c>
      <c r="D20" s="22">
        <v>37790</v>
      </c>
      <c r="E20" s="52">
        <v>44</v>
      </c>
      <c r="F20" s="53">
        <v>30</v>
      </c>
      <c r="G20" s="52">
        <v>82</v>
      </c>
      <c r="H20" s="53">
        <v>37.5</v>
      </c>
      <c r="I20" s="52">
        <v>52</v>
      </c>
      <c r="J20" s="57"/>
      <c r="K20" s="52">
        <v>45</v>
      </c>
      <c r="L20" s="53">
        <v>11</v>
      </c>
      <c r="M20" s="3">
        <v>55</v>
      </c>
      <c r="N20" s="4">
        <v>6</v>
      </c>
      <c r="O20" s="3"/>
      <c r="P20" s="4"/>
      <c r="Q20" s="3">
        <v>44</v>
      </c>
      <c r="R20" s="4">
        <v>8</v>
      </c>
      <c r="S20" s="3"/>
      <c r="T20" s="4"/>
      <c r="U20" s="3"/>
      <c r="V20" s="26"/>
      <c r="W20" s="3"/>
      <c r="X20" s="4"/>
      <c r="Y20" s="3"/>
      <c r="Z20" s="4"/>
      <c r="AA20" s="14">
        <f t="shared" si="0"/>
        <v>92.5</v>
      </c>
      <c r="AB20" s="2">
        <v>10</v>
      </c>
      <c r="AD20" s="4">
        <v>8</v>
      </c>
      <c r="AF20" s="4">
        <v>8.8000000000000007</v>
      </c>
      <c r="AH20" s="4">
        <v>9.6</v>
      </c>
      <c r="AJ20" s="26">
        <v>12</v>
      </c>
    </row>
    <row r="21" spans="1:36">
      <c r="A21" s="2">
        <f t="shared" si="2"/>
        <v>11</v>
      </c>
      <c r="B21" s="41" t="s">
        <v>148</v>
      </c>
      <c r="C21" s="11" t="s">
        <v>36</v>
      </c>
      <c r="D21" s="22">
        <v>37262</v>
      </c>
      <c r="E21" s="52"/>
      <c r="F21" s="53"/>
      <c r="G21" s="52"/>
      <c r="H21" s="53"/>
      <c r="I21" s="52">
        <v>47</v>
      </c>
      <c r="J21" s="53">
        <v>8</v>
      </c>
      <c r="K21" s="52">
        <v>49</v>
      </c>
      <c r="L21" s="53">
        <v>3</v>
      </c>
      <c r="M21" s="3">
        <v>44</v>
      </c>
      <c r="N21" s="4">
        <v>20</v>
      </c>
      <c r="O21" s="3"/>
      <c r="P21" s="4"/>
      <c r="Q21" s="3">
        <v>44</v>
      </c>
      <c r="R21" s="4">
        <v>8</v>
      </c>
      <c r="S21" s="3">
        <v>38</v>
      </c>
      <c r="T21" s="4">
        <v>47.5</v>
      </c>
      <c r="U21" s="3"/>
      <c r="V21" s="26"/>
      <c r="W21" s="3"/>
      <c r="X21" s="4"/>
      <c r="Y21" s="3"/>
      <c r="Z21" s="4"/>
      <c r="AA21" s="14">
        <f t="shared" si="0"/>
        <v>86.5</v>
      </c>
      <c r="AB21" s="2">
        <v>11</v>
      </c>
      <c r="AD21" s="4">
        <v>6</v>
      </c>
      <c r="AF21" s="4">
        <v>6.6</v>
      </c>
      <c r="AH21" s="4">
        <v>7.2</v>
      </c>
      <c r="AJ21" s="26">
        <v>9</v>
      </c>
    </row>
    <row r="22" spans="1:36">
      <c r="A22" s="2">
        <f t="shared" si="2"/>
        <v>12</v>
      </c>
      <c r="B22" s="41" t="s">
        <v>91</v>
      </c>
      <c r="C22" s="11" t="s">
        <v>15</v>
      </c>
      <c r="D22" s="22">
        <v>37347</v>
      </c>
      <c r="E22" s="52">
        <v>49</v>
      </c>
      <c r="F22" s="53">
        <v>10</v>
      </c>
      <c r="G22" s="52">
        <v>91</v>
      </c>
      <c r="H22" s="53">
        <v>9</v>
      </c>
      <c r="I22" s="52">
        <v>46</v>
      </c>
      <c r="J22" s="53">
        <v>11</v>
      </c>
      <c r="K22" s="52"/>
      <c r="L22" s="53"/>
      <c r="M22" s="3">
        <v>57</v>
      </c>
      <c r="N22" s="4">
        <v>4</v>
      </c>
      <c r="O22" s="3"/>
      <c r="P22" s="4"/>
      <c r="Q22" s="3">
        <v>40</v>
      </c>
      <c r="R22" s="4">
        <v>30</v>
      </c>
      <c r="S22" s="3">
        <v>45</v>
      </c>
      <c r="T22" s="4">
        <v>8</v>
      </c>
      <c r="U22" s="3"/>
      <c r="V22" s="26"/>
      <c r="W22" s="3"/>
      <c r="X22" s="4"/>
      <c r="Y22" s="3"/>
      <c r="Z22" s="4"/>
      <c r="AA22" s="14">
        <f t="shared" si="0"/>
        <v>72</v>
      </c>
      <c r="AB22" s="2">
        <v>12</v>
      </c>
      <c r="AD22" s="4">
        <v>4</v>
      </c>
      <c r="AF22" s="4">
        <v>4.4000000000000004</v>
      </c>
      <c r="AH22" s="4">
        <v>4.8</v>
      </c>
      <c r="AJ22" s="26">
        <v>6</v>
      </c>
    </row>
    <row r="23" spans="1:36">
      <c r="A23" s="2">
        <f t="shared" si="2"/>
        <v>13</v>
      </c>
      <c r="B23" s="41" t="s">
        <v>96</v>
      </c>
      <c r="C23" s="11" t="s">
        <v>15</v>
      </c>
      <c r="D23" s="22">
        <v>37476</v>
      </c>
      <c r="E23" s="52">
        <v>55</v>
      </c>
      <c r="F23" s="53">
        <v>2</v>
      </c>
      <c r="G23" s="52"/>
      <c r="H23" s="53"/>
      <c r="I23" s="52">
        <v>67</v>
      </c>
      <c r="J23" s="53">
        <v>0.5</v>
      </c>
      <c r="K23" s="52">
        <v>50</v>
      </c>
      <c r="L23" s="53">
        <v>1</v>
      </c>
      <c r="M23" s="3">
        <v>62</v>
      </c>
      <c r="N23" s="57"/>
      <c r="O23" s="3">
        <v>39</v>
      </c>
      <c r="P23" s="4">
        <v>45</v>
      </c>
      <c r="Q23" s="3">
        <v>41</v>
      </c>
      <c r="R23" s="4">
        <v>15</v>
      </c>
      <c r="S23" s="3">
        <v>46</v>
      </c>
      <c r="T23" s="4">
        <v>6</v>
      </c>
      <c r="U23" s="3"/>
      <c r="V23" s="26"/>
      <c r="W23" s="3"/>
      <c r="X23" s="4"/>
      <c r="Y23" s="3"/>
      <c r="Z23" s="4"/>
      <c r="AA23" s="14">
        <f t="shared" si="0"/>
        <v>69.5</v>
      </c>
      <c r="AB23" s="2">
        <v>13</v>
      </c>
      <c r="AD23" s="4">
        <v>3</v>
      </c>
      <c r="AF23" s="4">
        <v>3.3</v>
      </c>
      <c r="AH23" s="4">
        <v>3.6</v>
      </c>
      <c r="AJ23" s="26">
        <v>4.5</v>
      </c>
    </row>
    <row r="24" spans="1:36">
      <c r="A24" s="2">
        <f t="shared" si="2"/>
        <v>14</v>
      </c>
      <c r="B24" s="41" t="s">
        <v>90</v>
      </c>
      <c r="C24" s="11" t="s">
        <v>26</v>
      </c>
      <c r="D24" s="22">
        <v>37303</v>
      </c>
      <c r="E24" s="52">
        <v>49</v>
      </c>
      <c r="F24" s="53">
        <v>10</v>
      </c>
      <c r="G24" s="52">
        <v>92</v>
      </c>
      <c r="H24" s="53">
        <v>6</v>
      </c>
      <c r="I24" s="52">
        <v>54</v>
      </c>
      <c r="J24" s="53">
        <v>2</v>
      </c>
      <c r="K24" s="52"/>
      <c r="L24" s="53"/>
      <c r="M24" s="3">
        <v>52</v>
      </c>
      <c r="N24" s="4">
        <v>8</v>
      </c>
      <c r="O24" s="3"/>
      <c r="P24" s="4"/>
      <c r="Q24" s="3"/>
      <c r="R24" s="4"/>
      <c r="S24" s="3">
        <v>43</v>
      </c>
      <c r="T24" s="4">
        <v>11</v>
      </c>
      <c r="U24" s="3"/>
      <c r="V24" s="26"/>
      <c r="W24" s="3"/>
      <c r="X24" s="4"/>
      <c r="Y24" s="3"/>
      <c r="Z24" s="4"/>
      <c r="AA24" s="14">
        <f t="shared" si="0"/>
        <v>37</v>
      </c>
      <c r="AB24" s="2">
        <v>14</v>
      </c>
      <c r="AD24" s="4">
        <v>2</v>
      </c>
      <c r="AF24" s="4">
        <v>2.2000000000000002</v>
      </c>
      <c r="AH24" s="4">
        <v>2.4</v>
      </c>
      <c r="AJ24" s="26">
        <v>3</v>
      </c>
    </row>
    <row r="25" spans="1:36">
      <c r="A25" s="2">
        <f t="shared" si="2"/>
        <v>15</v>
      </c>
      <c r="B25" s="41" t="s">
        <v>92</v>
      </c>
      <c r="C25" s="11" t="s">
        <v>26</v>
      </c>
      <c r="D25" s="22">
        <v>37481</v>
      </c>
      <c r="E25" s="52">
        <v>49</v>
      </c>
      <c r="F25" s="53">
        <v>10</v>
      </c>
      <c r="G25" s="52">
        <v>88</v>
      </c>
      <c r="H25" s="53">
        <v>13.5</v>
      </c>
      <c r="I25" s="52"/>
      <c r="J25" s="53"/>
      <c r="K25" s="52">
        <v>59</v>
      </c>
      <c r="L25" s="53">
        <v>0.5</v>
      </c>
      <c r="M25" s="3"/>
      <c r="N25" s="27"/>
      <c r="O25" s="3"/>
      <c r="P25" s="4"/>
      <c r="Q25" s="3">
        <v>49</v>
      </c>
      <c r="R25" s="27">
        <v>2.5</v>
      </c>
      <c r="S25" s="3">
        <v>49</v>
      </c>
      <c r="T25" s="27">
        <v>2.5</v>
      </c>
      <c r="U25" s="3"/>
      <c r="V25" s="26"/>
      <c r="W25" s="3"/>
      <c r="X25" s="4"/>
      <c r="Y25" s="3"/>
      <c r="Z25" s="4"/>
      <c r="AA25" s="14">
        <f t="shared" si="0"/>
        <v>29</v>
      </c>
      <c r="AB25" s="2">
        <v>15</v>
      </c>
      <c r="AD25" s="27">
        <v>1</v>
      </c>
      <c r="AF25" s="4">
        <v>1.1000000000000001</v>
      </c>
      <c r="AH25" s="4">
        <v>1.2</v>
      </c>
      <c r="AJ25" s="26">
        <v>1.5</v>
      </c>
    </row>
    <row r="26" spans="1:36">
      <c r="A26" s="2">
        <f t="shared" si="2"/>
        <v>16</v>
      </c>
      <c r="B26" s="41" t="s">
        <v>137</v>
      </c>
      <c r="C26" s="11" t="s">
        <v>26</v>
      </c>
      <c r="D26" s="22">
        <v>37435</v>
      </c>
      <c r="E26" s="52"/>
      <c r="F26" s="53"/>
      <c r="G26" s="52">
        <v>111</v>
      </c>
      <c r="H26" s="53">
        <v>1</v>
      </c>
      <c r="I26" s="52">
        <v>52</v>
      </c>
      <c r="J26" s="53">
        <v>3.5</v>
      </c>
      <c r="K26" s="52">
        <v>54</v>
      </c>
      <c r="L26" s="53">
        <v>0.5</v>
      </c>
      <c r="M26" s="3">
        <v>64</v>
      </c>
      <c r="N26" s="57"/>
      <c r="O26" s="3">
        <v>48</v>
      </c>
      <c r="P26" s="4">
        <v>12</v>
      </c>
      <c r="Q26" s="3">
        <v>49</v>
      </c>
      <c r="R26" s="4">
        <v>2.5</v>
      </c>
      <c r="S26" s="3">
        <v>52</v>
      </c>
      <c r="T26" s="4">
        <v>0.5</v>
      </c>
      <c r="U26" s="3"/>
      <c r="V26" s="26"/>
      <c r="W26" s="3"/>
      <c r="X26" s="4"/>
      <c r="Y26" s="3"/>
      <c r="Z26" s="4"/>
      <c r="AA26" s="14">
        <f t="shared" si="0"/>
        <v>20</v>
      </c>
      <c r="AB26" s="2">
        <v>16</v>
      </c>
      <c r="AD26" s="19">
        <f>SUM(AD11:AD25)</f>
        <v>371</v>
      </c>
      <c r="AF26" s="19">
        <f>SUM(AF11:AF25)</f>
        <v>408.1</v>
      </c>
      <c r="AH26" s="19">
        <f>SUM(AH11:AH25)</f>
        <v>445.2</v>
      </c>
      <c r="AJ26" s="19">
        <f>SUM(AJ11:AJ25)</f>
        <v>556.5</v>
      </c>
    </row>
    <row r="27" spans="1:36">
      <c r="A27" s="2">
        <f t="shared" si="2"/>
        <v>16</v>
      </c>
      <c r="B27" s="41" t="s">
        <v>136</v>
      </c>
      <c r="C27" s="11" t="s">
        <v>34</v>
      </c>
      <c r="D27" s="22">
        <v>37629</v>
      </c>
      <c r="E27" s="52"/>
      <c r="F27" s="53"/>
      <c r="G27" s="52">
        <v>105</v>
      </c>
      <c r="H27" s="53">
        <v>1</v>
      </c>
      <c r="I27" s="52">
        <v>56</v>
      </c>
      <c r="J27" s="53">
        <v>1</v>
      </c>
      <c r="K27" s="52">
        <v>48</v>
      </c>
      <c r="L27" s="53">
        <v>7</v>
      </c>
      <c r="M27" s="3">
        <v>64</v>
      </c>
      <c r="N27" s="4">
        <v>0.5</v>
      </c>
      <c r="O27" s="3">
        <v>52</v>
      </c>
      <c r="P27" s="4">
        <v>10</v>
      </c>
      <c r="Q27" s="3">
        <v>51</v>
      </c>
      <c r="R27" s="4">
        <v>0.5</v>
      </c>
      <c r="S27" s="3"/>
      <c r="T27" s="4"/>
      <c r="U27" s="3"/>
      <c r="V27" s="26"/>
      <c r="W27" s="3"/>
      <c r="X27" s="4"/>
      <c r="Y27" s="3"/>
      <c r="Z27" s="4"/>
      <c r="AA27" s="14">
        <f t="shared" si="0"/>
        <v>20</v>
      </c>
      <c r="AB27" s="2">
        <v>16</v>
      </c>
    </row>
    <row r="28" spans="1:36">
      <c r="A28" s="2">
        <f t="shared" si="2"/>
        <v>18</v>
      </c>
      <c r="B28" s="41" t="s">
        <v>93</v>
      </c>
      <c r="C28" s="11" t="s">
        <v>26</v>
      </c>
      <c r="D28" s="22">
        <v>37576</v>
      </c>
      <c r="E28" s="52">
        <v>50</v>
      </c>
      <c r="F28" s="53">
        <v>6</v>
      </c>
      <c r="G28" s="52"/>
      <c r="H28" s="53"/>
      <c r="I28" s="52"/>
      <c r="J28" s="53"/>
      <c r="K28" s="52">
        <v>56</v>
      </c>
      <c r="L28" s="53">
        <v>0.5</v>
      </c>
      <c r="M28" s="3"/>
      <c r="N28" s="4"/>
      <c r="O28" s="3"/>
      <c r="P28" s="4"/>
      <c r="Q28" s="3">
        <v>47</v>
      </c>
      <c r="R28" s="4">
        <v>4</v>
      </c>
      <c r="S28" s="3">
        <v>49</v>
      </c>
      <c r="T28" s="4">
        <v>2.5</v>
      </c>
      <c r="U28" s="3"/>
      <c r="V28" s="26"/>
      <c r="W28" s="3"/>
      <c r="X28" s="4"/>
      <c r="Y28" s="3"/>
      <c r="Z28" s="4"/>
      <c r="AA28" s="14">
        <f t="shared" si="0"/>
        <v>13</v>
      </c>
      <c r="AB28" s="2">
        <v>18</v>
      </c>
    </row>
    <row r="29" spans="1:36">
      <c r="A29" s="2">
        <f t="shared" si="2"/>
        <v>19</v>
      </c>
      <c r="B29" s="41" t="s">
        <v>98</v>
      </c>
      <c r="C29" s="11" t="s">
        <v>34</v>
      </c>
      <c r="D29" s="22">
        <v>37513</v>
      </c>
      <c r="E29" s="52">
        <v>57</v>
      </c>
      <c r="F29" s="57"/>
      <c r="G29" s="52">
        <v>96</v>
      </c>
      <c r="H29" s="53">
        <v>3.75</v>
      </c>
      <c r="I29" s="52">
        <v>56</v>
      </c>
      <c r="J29" s="53">
        <v>1</v>
      </c>
      <c r="K29" s="52">
        <v>48</v>
      </c>
      <c r="L29" s="53">
        <v>7</v>
      </c>
      <c r="M29" s="3">
        <v>60</v>
      </c>
      <c r="N29" s="4">
        <v>1</v>
      </c>
      <c r="O29" s="3"/>
      <c r="P29" s="4"/>
      <c r="Q29" s="3"/>
      <c r="R29" s="4"/>
      <c r="S29" s="3"/>
      <c r="T29" s="4"/>
      <c r="U29" s="3"/>
      <c r="V29" s="26"/>
      <c r="W29" s="3"/>
      <c r="X29" s="4"/>
      <c r="Y29" s="3"/>
      <c r="Z29" s="4"/>
      <c r="AA29" s="14">
        <f t="shared" si="0"/>
        <v>12.75</v>
      </c>
      <c r="AB29" s="2">
        <v>19</v>
      </c>
    </row>
    <row r="30" spans="1:36">
      <c r="A30" s="2">
        <f t="shared" si="2"/>
        <v>20</v>
      </c>
      <c r="B30" s="41" t="s">
        <v>95</v>
      </c>
      <c r="C30" s="11" t="s">
        <v>15</v>
      </c>
      <c r="D30" s="22">
        <v>37316</v>
      </c>
      <c r="E30" s="52">
        <v>54</v>
      </c>
      <c r="F30" s="53">
        <v>3</v>
      </c>
      <c r="G30" s="52">
        <v>98</v>
      </c>
      <c r="H30" s="53">
        <v>1.5</v>
      </c>
      <c r="I30" s="52"/>
      <c r="J30" s="53"/>
      <c r="K30" s="52">
        <v>52</v>
      </c>
      <c r="L30" s="53">
        <v>0.5</v>
      </c>
      <c r="M30" s="3">
        <v>59</v>
      </c>
      <c r="N30" s="4">
        <v>2.5</v>
      </c>
      <c r="O30" s="3"/>
      <c r="P30" s="4"/>
      <c r="Q30" s="3">
        <v>50</v>
      </c>
      <c r="R30" s="4">
        <v>1</v>
      </c>
      <c r="S30" s="3">
        <v>48</v>
      </c>
      <c r="T30" s="4">
        <v>4</v>
      </c>
      <c r="U30" s="3"/>
      <c r="V30" s="26"/>
      <c r="W30" s="3"/>
      <c r="X30" s="4"/>
      <c r="Y30" s="3"/>
      <c r="Z30" s="4"/>
      <c r="AA30" s="14">
        <f t="shared" si="0"/>
        <v>12.5</v>
      </c>
      <c r="AB30" s="2">
        <v>20</v>
      </c>
    </row>
    <row r="31" spans="1:36">
      <c r="A31" s="2">
        <f t="shared" si="2"/>
        <v>21</v>
      </c>
      <c r="B31" s="41" t="s">
        <v>94</v>
      </c>
      <c r="C31" s="11" t="s">
        <v>30</v>
      </c>
      <c r="D31" s="22">
        <v>37305</v>
      </c>
      <c r="E31" s="52">
        <v>53</v>
      </c>
      <c r="F31" s="53">
        <v>4</v>
      </c>
      <c r="G31" s="52"/>
      <c r="H31" s="53"/>
      <c r="I31" s="52">
        <v>60</v>
      </c>
      <c r="J31" s="53">
        <v>0.5</v>
      </c>
      <c r="K31" s="52">
        <v>49</v>
      </c>
      <c r="L31" s="53">
        <v>3</v>
      </c>
      <c r="M31" s="3">
        <v>64</v>
      </c>
      <c r="N31" s="4">
        <v>0.5</v>
      </c>
      <c r="O31" s="3"/>
      <c r="P31" s="4"/>
      <c r="Q31" s="3"/>
      <c r="R31" s="4"/>
      <c r="S31" s="3"/>
      <c r="T31" s="4"/>
      <c r="U31" s="3"/>
      <c r="V31" s="26"/>
      <c r="W31" s="3"/>
      <c r="X31" s="4"/>
      <c r="Y31" s="3"/>
      <c r="Z31" s="4"/>
      <c r="AA31" s="14">
        <f t="shared" si="0"/>
        <v>8</v>
      </c>
      <c r="AB31" s="2">
        <v>21</v>
      </c>
    </row>
    <row r="32" spans="1:36">
      <c r="A32" s="2">
        <f t="shared" si="2"/>
        <v>22</v>
      </c>
      <c r="B32" s="41" t="s">
        <v>99</v>
      </c>
      <c r="C32" s="11" t="s">
        <v>26</v>
      </c>
      <c r="D32" s="22">
        <v>37330</v>
      </c>
      <c r="E32" s="52">
        <v>59</v>
      </c>
      <c r="F32" s="53">
        <v>0.5</v>
      </c>
      <c r="G32" s="52">
        <v>96</v>
      </c>
      <c r="H32" s="53">
        <v>3.75</v>
      </c>
      <c r="I32" s="52"/>
      <c r="J32" s="53"/>
      <c r="K32" s="52"/>
      <c r="L32" s="53"/>
      <c r="M32" s="3"/>
      <c r="N32" s="4"/>
      <c r="O32" s="3"/>
      <c r="P32" s="4"/>
      <c r="Q32" s="3"/>
      <c r="R32" s="4"/>
      <c r="S32" s="3"/>
      <c r="T32" s="4"/>
      <c r="U32" s="3"/>
      <c r="V32" s="26"/>
      <c r="W32" s="3"/>
      <c r="X32" s="4"/>
      <c r="Y32" s="3"/>
      <c r="Z32" s="4"/>
      <c r="AA32" s="14">
        <f t="shared" si="0"/>
        <v>4.25</v>
      </c>
      <c r="AB32" s="2">
        <v>22</v>
      </c>
    </row>
    <row r="33" spans="1:28">
      <c r="A33" s="2">
        <f t="shared" si="2"/>
        <v>23</v>
      </c>
      <c r="B33" s="41" t="s">
        <v>97</v>
      </c>
      <c r="C33" s="11" t="s">
        <v>30</v>
      </c>
      <c r="D33" s="22">
        <v>37550</v>
      </c>
      <c r="E33" s="52">
        <v>56</v>
      </c>
      <c r="F33" s="53">
        <v>1</v>
      </c>
      <c r="G33" s="52"/>
      <c r="H33" s="53"/>
      <c r="I33" s="52"/>
      <c r="J33" s="53"/>
      <c r="K33" s="52"/>
      <c r="L33" s="53"/>
      <c r="M33" s="3">
        <v>59</v>
      </c>
      <c r="N33" s="4">
        <v>2.5</v>
      </c>
      <c r="O33" s="3"/>
      <c r="P33" s="4"/>
      <c r="Q33" s="3"/>
      <c r="R33" s="4"/>
      <c r="S33" s="3"/>
      <c r="T33" s="4"/>
      <c r="U33" s="3"/>
      <c r="V33" s="26"/>
      <c r="W33" s="3"/>
      <c r="X33" s="4"/>
      <c r="Y33" s="3"/>
      <c r="Z33" s="4"/>
      <c r="AA33" s="14">
        <f t="shared" si="0"/>
        <v>3.5</v>
      </c>
      <c r="AB33" s="2">
        <v>23</v>
      </c>
    </row>
    <row r="34" spans="1:28">
      <c r="A34" s="2">
        <f t="shared" si="2"/>
        <v>24</v>
      </c>
      <c r="B34" s="41" t="s">
        <v>160</v>
      </c>
      <c r="C34" s="11" t="s">
        <v>30</v>
      </c>
      <c r="D34" s="22">
        <v>37346</v>
      </c>
      <c r="E34" s="52"/>
      <c r="F34" s="53"/>
      <c r="G34" s="52"/>
      <c r="H34" s="53"/>
      <c r="I34" s="52"/>
      <c r="J34" s="53"/>
      <c r="K34" s="52">
        <v>49</v>
      </c>
      <c r="L34" s="53">
        <v>3</v>
      </c>
      <c r="M34" s="3"/>
      <c r="N34" s="4"/>
      <c r="O34" s="3"/>
      <c r="P34" s="4"/>
      <c r="Q34" s="3"/>
      <c r="R34" s="4"/>
      <c r="S34" s="3"/>
      <c r="T34" s="4"/>
      <c r="U34" s="3"/>
      <c r="V34" s="26"/>
      <c r="W34" s="3"/>
      <c r="X34" s="4"/>
      <c r="Y34" s="3"/>
      <c r="Z34" s="4"/>
      <c r="AA34" s="14">
        <f t="shared" si="0"/>
        <v>3</v>
      </c>
      <c r="AB34" s="2">
        <v>24</v>
      </c>
    </row>
    <row r="35" spans="1:28">
      <c r="A35" s="2">
        <f t="shared" si="2"/>
        <v>25</v>
      </c>
      <c r="B35" s="41" t="s">
        <v>100</v>
      </c>
      <c r="C35" s="11" t="s">
        <v>30</v>
      </c>
      <c r="D35" s="22">
        <v>37664</v>
      </c>
      <c r="E35" s="52">
        <v>68</v>
      </c>
      <c r="F35" s="53">
        <v>0.5</v>
      </c>
      <c r="G35" s="52"/>
      <c r="H35" s="53"/>
      <c r="I35" s="52"/>
      <c r="J35" s="53"/>
      <c r="K35" s="52">
        <v>54</v>
      </c>
      <c r="L35" s="53">
        <v>0.5</v>
      </c>
      <c r="M35" s="3"/>
      <c r="N35" s="4"/>
      <c r="O35" s="3"/>
      <c r="P35" s="4"/>
      <c r="Q35" s="3">
        <v>50</v>
      </c>
      <c r="R35" s="4">
        <v>1</v>
      </c>
      <c r="S35" s="3"/>
      <c r="T35" s="4"/>
      <c r="U35" s="3"/>
      <c r="V35" s="26"/>
      <c r="W35" s="3"/>
      <c r="X35" s="4"/>
      <c r="Y35" s="3"/>
      <c r="Z35" s="4"/>
      <c r="AA35" s="14">
        <f t="shared" si="0"/>
        <v>2</v>
      </c>
      <c r="AB35" s="2">
        <v>25</v>
      </c>
    </row>
    <row r="36" spans="1:28">
      <c r="A36" s="2">
        <f t="shared" si="2"/>
        <v>26</v>
      </c>
      <c r="B36" s="41" t="s">
        <v>186</v>
      </c>
      <c r="C36" s="11" t="s">
        <v>15</v>
      </c>
      <c r="D36" s="22">
        <v>37757</v>
      </c>
      <c r="E36" s="52"/>
      <c r="F36" s="53"/>
      <c r="G36" s="52"/>
      <c r="H36" s="53"/>
      <c r="I36" s="52"/>
      <c r="J36" s="53"/>
      <c r="K36" s="52"/>
      <c r="L36" s="53"/>
      <c r="M36" s="3"/>
      <c r="N36" s="4"/>
      <c r="O36" s="3"/>
      <c r="P36" s="4"/>
      <c r="Q36" s="3">
        <v>56</v>
      </c>
      <c r="R36" s="4">
        <v>0.5</v>
      </c>
      <c r="S36" s="3">
        <v>51</v>
      </c>
      <c r="T36" s="4">
        <v>1</v>
      </c>
      <c r="U36" s="3"/>
      <c r="V36" s="26"/>
      <c r="W36" s="3"/>
      <c r="X36" s="4"/>
      <c r="Y36" s="3"/>
      <c r="Z36" s="4"/>
      <c r="AA36" s="14">
        <f t="shared" si="0"/>
        <v>1.5</v>
      </c>
      <c r="AB36" s="2">
        <v>26</v>
      </c>
    </row>
    <row r="37" spans="1:28">
      <c r="A37" s="2">
        <f t="shared" si="2"/>
        <v>26</v>
      </c>
      <c r="B37" s="41" t="s">
        <v>149</v>
      </c>
      <c r="C37" s="11" t="s">
        <v>13</v>
      </c>
      <c r="D37" s="22">
        <v>37779</v>
      </c>
      <c r="E37" s="52"/>
      <c r="F37" s="53"/>
      <c r="G37" s="52"/>
      <c r="H37" s="53"/>
      <c r="I37" s="52">
        <v>57</v>
      </c>
      <c r="J37" s="53">
        <v>0.5</v>
      </c>
      <c r="K37" s="52">
        <v>57</v>
      </c>
      <c r="L37" s="53">
        <v>0.5</v>
      </c>
      <c r="M37" s="3">
        <v>62</v>
      </c>
      <c r="N37" s="4">
        <v>0.5</v>
      </c>
      <c r="O37" s="3"/>
      <c r="P37" s="4"/>
      <c r="Q37" s="3"/>
      <c r="R37" s="4"/>
      <c r="S37" s="3"/>
      <c r="T37" s="4"/>
      <c r="U37" s="3"/>
      <c r="V37" s="26"/>
      <c r="W37" s="3"/>
      <c r="X37" s="4"/>
      <c r="Y37" s="3"/>
      <c r="Z37" s="4"/>
      <c r="AA37" s="14">
        <f t="shared" si="0"/>
        <v>1.5</v>
      </c>
      <c r="AB37" s="2">
        <v>26</v>
      </c>
    </row>
    <row r="38" spans="1:28">
      <c r="A38" s="2">
        <f t="shared" si="2"/>
        <v>26</v>
      </c>
      <c r="B38" s="41" t="s">
        <v>152</v>
      </c>
      <c r="C38" s="11" t="s">
        <v>13</v>
      </c>
      <c r="D38" s="22">
        <v>37498</v>
      </c>
      <c r="E38" s="52"/>
      <c r="F38" s="53"/>
      <c r="G38" s="52"/>
      <c r="H38" s="53"/>
      <c r="I38" s="52">
        <v>63</v>
      </c>
      <c r="J38" s="53">
        <v>0.5</v>
      </c>
      <c r="K38" s="52">
        <v>64</v>
      </c>
      <c r="L38" s="53">
        <v>0.5</v>
      </c>
      <c r="M38" s="3">
        <v>71</v>
      </c>
      <c r="N38" s="4">
        <v>0.5</v>
      </c>
      <c r="O38" s="3"/>
      <c r="P38" s="4"/>
      <c r="Q38" s="3"/>
      <c r="R38" s="4"/>
      <c r="S38" s="3"/>
      <c r="T38" s="4"/>
      <c r="U38" s="3"/>
      <c r="V38" s="26"/>
      <c r="W38" s="3"/>
      <c r="X38" s="4"/>
      <c r="Y38" s="3"/>
      <c r="Z38" s="4"/>
      <c r="AA38" s="14">
        <f t="shared" si="0"/>
        <v>1.5</v>
      </c>
      <c r="AB38" s="2">
        <v>26</v>
      </c>
    </row>
    <row r="39" spans="1:28">
      <c r="A39" s="2">
        <f t="shared" si="2"/>
        <v>29</v>
      </c>
      <c r="B39" s="41" t="s">
        <v>147</v>
      </c>
      <c r="C39" s="11" t="s">
        <v>36</v>
      </c>
      <c r="D39" s="22">
        <v>37812</v>
      </c>
      <c r="E39" s="52"/>
      <c r="F39" s="53"/>
      <c r="G39" s="52"/>
      <c r="H39" s="53"/>
      <c r="I39" s="52">
        <v>67</v>
      </c>
      <c r="J39" s="53">
        <v>0.5</v>
      </c>
      <c r="K39" s="52">
        <v>57</v>
      </c>
      <c r="L39" s="53">
        <v>0.5</v>
      </c>
      <c r="M39" s="3"/>
      <c r="N39" s="4"/>
      <c r="O39" s="3"/>
      <c r="P39" s="4"/>
      <c r="Q39" s="3"/>
      <c r="R39" s="4"/>
      <c r="S39" s="3"/>
      <c r="T39" s="4"/>
      <c r="U39" s="3"/>
      <c r="V39" s="26"/>
      <c r="W39" s="3"/>
      <c r="X39" s="4"/>
      <c r="Y39" s="3"/>
      <c r="Z39" s="4"/>
      <c r="AA39" s="14">
        <f t="shared" si="0"/>
        <v>1</v>
      </c>
      <c r="AB39" s="2">
        <v>29</v>
      </c>
    </row>
    <row r="40" spans="1:28">
      <c r="A40" s="2">
        <f t="shared" si="2"/>
        <v>29</v>
      </c>
      <c r="B40" s="41" t="s">
        <v>151</v>
      </c>
      <c r="C40" s="11" t="s">
        <v>21</v>
      </c>
      <c r="D40" s="22">
        <v>37286</v>
      </c>
      <c r="E40" s="52"/>
      <c r="F40" s="53"/>
      <c r="G40" s="52"/>
      <c r="H40" s="53"/>
      <c r="I40" s="52">
        <v>60</v>
      </c>
      <c r="J40" s="53">
        <v>0.5</v>
      </c>
      <c r="K40" s="52">
        <v>60</v>
      </c>
      <c r="L40" s="53">
        <v>0.5</v>
      </c>
      <c r="M40" s="3"/>
      <c r="N40" s="4"/>
      <c r="O40" s="3"/>
      <c r="P40" s="4"/>
      <c r="Q40" s="3"/>
      <c r="R40" s="4"/>
      <c r="S40" s="3"/>
      <c r="T40" s="4"/>
      <c r="U40" s="3"/>
      <c r="V40" s="26"/>
      <c r="W40" s="3"/>
      <c r="X40" s="4"/>
      <c r="Y40" s="3"/>
      <c r="Z40" s="4"/>
      <c r="AA40" s="14">
        <f t="shared" si="0"/>
        <v>1</v>
      </c>
      <c r="AB40" s="2">
        <v>29</v>
      </c>
    </row>
    <row r="41" spans="1:28">
      <c r="A41" s="2">
        <f t="shared" si="2"/>
        <v>29</v>
      </c>
      <c r="B41" s="41" t="s">
        <v>138</v>
      </c>
      <c r="C41" s="11" t="s">
        <v>34</v>
      </c>
      <c r="D41" s="22">
        <v>37821</v>
      </c>
      <c r="E41" s="52"/>
      <c r="F41" s="53"/>
      <c r="G41" s="52">
        <v>120</v>
      </c>
      <c r="H41" s="53">
        <v>1</v>
      </c>
      <c r="I41" s="52"/>
      <c r="J41" s="53"/>
      <c r="K41" s="52"/>
      <c r="L41" s="53"/>
      <c r="M41" s="3"/>
      <c r="N41" s="4"/>
      <c r="O41" s="3"/>
      <c r="P41" s="4"/>
      <c r="Q41" s="3"/>
      <c r="R41" s="4"/>
      <c r="S41" s="3"/>
      <c r="T41" s="4"/>
      <c r="U41" s="3"/>
      <c r="V41" s="26"/>
      <c r="W41" s="3"/>
      <c r="X41" s="4"/>
      <c r="Y41" s="3"/>
      <c r="Z41" s="4"/>
      <c r="AA41" s="14">
        <f t="shared" si="0"/>
        <v>1</v>
      </c>
      <c r="AB41" s="2">
        <v>29</v>
      </c>
    </row>
    <row r="42" spans="1:28">
      <c r="A42" s="2">
        <f t="shared" si="2"/>
        <v>29</v>
      </c>
      <c r="B42" s="41" t="s">
        <v>135</v>
      </c>
      <c r="C42" s="11" t="s">
        <v>26</v>
      </c>
      <c r="D42" s="22">
        <v>37564</v>
      </c>
      <c r="E42" s="52"/>
      <c r="F42" s="53"/>
      <c r="G42" s="52">
        <v>105</v>
      </c>
      <c r="H42" s="53">
        <v>1</v>
      </c>
      <c r="I42" s="52"/>
      <c r="J42" s="53"/>
      <c r="K42" s="52"/>
      <c r="L42" s="53"/>
      <c r="M42" s="3"/>
      <c r="N42" s="4"/>
      <c r="O42" s="3"/>
      <c r="P42" s="4"/>
      <c r="Q42" s="3"/>
      <c r="R42" s="4"/>
      <c r="S42" s="3"/>
      <c r="T42" s="4"/>
      <c r="U42" s="3"/>
      <c r="V42" s="26"/>
      <c r="W42" s="3"/>
      <c r="X42" s="4"/>
      <c r="Y42" s="3"/>
      <c r="Z42" s="4"/>
      <c r="AA42" s="14">
        <f t="shared" si="0"/>
        <v>1</v>
      </c>
      <c r="AB42" s="2">
        <v>29</v>
      </c>
    </row>
    <row r="43" spans="1:28">
      <c r="A43" s="2">
        <f t="shared" si="2"/>
        <v>33</v>
      </c>
      <c r="B43" s="41" t="s">
        <v>185</v>
      </c>
      <c r="C43" s="11" t="s">
        <v>15</v>
      </c>
      <c r="D43" s="22">
        <v>37739</v>
      </c>
      <c r="E43" s="52"/>
      <c r="F43" s="53"/>
      <c r="G43" s="52"/>
      <c r="H43" s="53"/>
      <c r="I43" s="52"/>
      <c r="J43" s="53"/>
      <c r="K43" s="52"/>
      <c r="L43" s="53"/>
      <c r="M43" s="3"/>
      <c r="N43" s="4"/>
      <c r="O43" s="3"/>
      <c r="P43" s="4"/>
      <c r="Q43" s="3">
        <v>55</v>
      </c>
      <c r="R43" s="4">
        <v>0.5</v>
      </c>
      <c r="S43" s="3"/>
      <c r="T43" s="4"/>
      <c r="U43" s="3"/>
      <c r="V43" s="26"/>
      <c r="W43" s="3"/>
      <c r="X43" s="4"/>
      <c r="Y43" s="3"/>
      <c r="Z43" s="4"/>
      <c r="AA43" s="14">
        <f t="shared" si="0"/>
        <v>0.5</v>
      </c>
      <c r="AB43" s="2">
        <v>33</v>
      </c>
    </row>
    <row r="44" spans="1:28">
      <c r="A44" s="2">
        <f t="shared" si="2"/>
        <v>33</v>
      </c>
      <c r="B44" s="41" t="s">
        <v>167</v>
      </c>
      <c r="C44" s="11" t="s">
        <v>30</v>
      </c>
      <c r="D44" s="22">
        <v>37389</v>
      </c>
      <c r="E44" s="52"/>
      <c r="F44" s="53"/>
      <c r="G44" s="52"/>
      <c r="H44" s="53"/>
      <c r="I44" s="52"/>
      <c r="J44" s="53"/>
      <c r="K44" s="52"/>
      <c r="L44" s="53"/>
      <c r="M44" s="3">
        <v>64</v>
      </c>
      <c r="N44" s="4">
        <v>0.5</v>
      </c>
      <c r="O44" s="3"/>
      <c r="P44" s="4"/>
      <c r="Q44" s="3"/>
      <c r="R44" s="4"/>
      <c r="S44" s="3"/>
      <c r="T44" s="4"/>
      <c r="U44" s="3"/>
      <c r="V44" s="26"/>
      <c r="W44" s="3"/>
      <c r="X44" s="4"/>
      <c r="Y44" s="3"/>
      <c r="Z44" s="4"/>
      <c r="AA44" s="14">
        <f t="shared" si="0"/>
        <v>0.5</v>
      </c>
      <c r="AB44" s="2">
        <v>33</v>
      </c>
    </row>
    <row r="45" spans="1:28">
      <c r="A45" s="2">
        <f t="shared" si="2"/>
        <v>33</v>
      </c>
      <c r="B45" s="41" t="s">
        <v>168</v>
      </c>
      <c r="C45" s="11" t="s">
        <v>38</v>
      </c>
      <c r="D45" s="22"/>
      <c r="E45" s="52"/>
      <c r="F45" s="53"/>
      <c r="G45" s="52"/>
      <c r="H45" s="53"/>
      <c r="I45" s="52"/>
      <c r="J45" s="53"/>
      <c r="K45" s="52"/>
      <c r="L45" s="53"/>
      <c r="M45" s="3">
        <v>69</v>
      </c>
      <c r="N45" s="4">
        <v>0.5</v>
      </c>
      <c r="O45" s="3"/>
      <c r="P45" s="4"/>
      <c r="Q45" s="3"/>
      <c r="R45" s="4"/>
      <c r="S45" s="3"/>
      <c r="T45" s="4"/>
      <c r="U45" s="3"/>
      <c r="V45" s="26"/>
      <c r="W45" s="3"/>
      <c r="X45" s="4"/>
      <c r="Y45" s="3"/>
      <c r="Z45" s="4"/>
      <c r="AA45" s="14">
        <f t="shared" si="0"/>
        <v>0.5</v>
      </c>
      <c r="AB45" s="2">
        <v>33</v>
      </c>
    </row>
    <row r="46" spans="1:28">
      <c r="A46" s="2">
        <f t="shared" si="2"/>
        <v>33</v>
      </c>
      <c r="B46" s="41" t="s">
        <v>169</v>
      </c>
      <c r="C46" s="11" t="s">
        <v>30</v>
      </c>
      <c r="D46" s="22">
        <v>37475</v>
      </c>
      <c r="E46" s="52"/>
      <c r="F46" s="53"/>
      <c r="G46" s="52"/>
      <c r="H46" s="53"/>
      <c r="I46" s="52"/>
      <c r="J46" s="53"/>
      <c r="K46" s="52"/>
      <c r="L46" s="53"/>
      <c r="M46" s="3">
        <v>71</v>
      </c>
      <c r="N46" s="4">
        <v>0.5</v>
      </c>
      <c r="O46" s="3"/>
      <c r="P46" s="4"/>
      <c r="Q46" s="3"/>
      <c r="R46" s="4"/>
      <c r="S46" s="3"/>
      <c r="T46" s="4"/>
      <c r="U46" s="3"/>
      <c r="V46" s="26"/>
      <c r="W46" s="3"/>
      <c r="X46" s="4"/>
      <c r="Y46" s="3"/>
      <c r="Z46" s="4"/>
      <c r="AA46" s="14">
        <f t="shared" si="0"/>
        <v>0.5</v>
      </c>
      <c r="AB46" s="2">
        <v>33</v>
      </c>
    </row>
    <row r="47" spans="1:28" hidden="1">
      <c r="A47" s="2">
        <f t="shared" si="2"/>
        <v>37</v>
      </c>
      <c r="B47" s="41"/>
      <c r="C47" s="11"/>
      <c r="D47" s="22"/>
      <c r="E47" s="52"/>
      <c r="F47" s="53"/>
      <c r="G47" s="52"/>
      <c r="H47" s="53"/>
      <c r="I47" s="52"/>
      <c r="J47" s="53"/>
      <c r="K47" s="52"/>
      <c r="L47" s="53"/>
      <c r="M47" s="3"/>
      <c r="N47" s="4"/>
      <c r="O47" s="3"/>
      <c r="P47" s="4"/>
      <c r="Q47" s="3"/>
      <c r="R47" s="4"/>
      <c r="S47" s="3"/>
      <c r="T47" s="4"/>
      <c r="U47" s="3"/>
      <c r="V47" s="26"/>
      <c r="W47" s="3"/>
      <c r="X47" s="4"/>
      <c r="Y47" s="3"/>
      <c r="Z47" s="4"/>
      <c r="AA47" s="14">
        <f t="shared" ref="AA47:AA58" si="3">SUM(F47,H47+J47+L47+N47+R47+P47+T47+V47+X47+Z47)</f>
        <v>0</v>
      </c>
      <c r="AB47" s="2">
        <v>37</v>
      </c>
    </row>
    <row r="48" spans="1:28" hidden="1">
      <c r="A48" s="2">
        <f t="shared" si="2"/>
        <v>38</v>
      </c>
      <c r="B48" s="41"/>
      <c r="C48" s="11"/>
      <c r="D48" s="22"/>
      <c r="E48" s="52"/>
      <c r="F48" s="53"/>
      <c r="G48" s="52"/>
      <c r="H48" s="53"/>
      <c r="I48" s="52"/>
      <c r="J48" s="53"/>
      <c r="K48" s="52"/>
      <c r="L48" s="53"/>
      <c r="M48" s="3"/>
      <c r="N48" s="4"/>
      <c r="O48" s="3"/>
      <c r="P48" s="4"/>
      <c r="Q48" s="3"/>
      <c r="R48" s="4"/>
      <c r="S48" s="3"/>
      <c r="T48" s="4"/>
      <c r="U48" s="3"/>
      <c r="V48" s="26"/>
      <c r="W48" s="3"/>
      <c r="X48" s="4"/>
      <c r="Y48" s="3"/>
      <c r="Z48" s="4"/>
      <c r="AA48" s="14">
        <f t="shared" si="3"/>
        <v>0</v>
      </c>
      <c r="AB48" s="2">
        <v>38</v>
      </c>
    </row>
    <row r="49" spans="1:32" hidden="1">
      <c r="A49" s="2">
        <f t="shared" si="2"/>
        <v>39</v>
      </c>
      <c r="B49" s="41"/>
      <c r="C49" s="11"/>
      <c r="D49" s="22"/>
      <c r="E49" s="52"/>
      <c r="F49" s="53"/>
      <c r="G49" s="52"/>
      <c r="H49" s="53"/>
      <c r="I49" s="52"/>
      <c r="J49" s="53"/>
      <c r="K49" s="52"/>
      <c r="L49" s="53"/>
      <c r="M49" s="3"/>
      <c r="N49" s="4"/>
      <c r="O49" s="3"/>
      <c r="P49" s="4"/>
      <c r="Q49" s="3"/>
      <c r="R49" s="4"/>
      <c r="S49" s="3"/>
      <c r="T49" s="4"/>
      <c r="U49" s="3"/>
      <c r="V49" s="26"/>
      <c r="W49" s="3"/>
      <c r="X49" s="4"/>
      <c r="Y49" s="3"/>
      <c r="Z49" s="4"/>
      <c r="AA49" s="14">
        <f t="shared" si="3"/>
        <v>0</v>
      </c>
      <c r="AB49" s="2">
        <v>39</v>
      </c>
      <c r="AD49" s="7"/>
      <c r="AE49" s="7"/>
      <c r="AF49" s="7"/>
    </row>
    <row r="50" spans="1:32" hidden="1">
      <c r="A50" s="2">
        <f t="shared" si="2"/>
        <v>40</v>
      </c>
      <c r="B50" s="41"/>
      <c r="C50" s="11"/>
      <c r="D50" s="22"/>
      <c r="E50" s="52"/>
      <c r="F50" s="53"/>
      <c r="G50" s="52"/>
      <c r="H50" s="53"/>
      <c r="I50" s="52"/>
      <c r="J50" s="53"/>
      <c r="K50" s="52"/>
      <c r="L50" s="53"/>
      <c r="M50" s="3"/>
      <c r="N50" s="4"/>
      <c r="O50" s="3"/>
      <c r="P50" s="4"/>
      <c r="Q50" s="3"/>
      <c r="R50" s="4"/>
      <c r="S50" s="3"/>
      <c r="T50" s="4"/>
      <c r="U50" s="3"/>
      <c r="V50" s="26"/>
      <c r="W50" s="3"/>
      <c r="X50" s="4"/>
      <c r="Y50" s="3"/>
      <c r="Z50" s="4"/>
      <c r="AA50" s="14">
        <f t="shared" si="3"/>
        <v>0</v>
      </c>
      <c r="AB50" s="2">
        <v>40</v>
      </c>
      <c r="AD50" s="7"/>
      <c r="AE50" s="7"/>
      <c r="AF50" s="7"/>
    </row>
    <row r="51" spans="1:32" hidden="1">
      <c r="A51" s="2">
        <f t="shared" si="2"/>
        <v>41</v>
      </c>
      <c r="B51" s="41"/>
      <c r="C51" s="11"/>
      <c r="D51" s="22"/>
      <c r="E51" s="52"/>
      <c r="F51" s="53"/>
      <c r="G51" s="52"/>
      <c r="H51" s="53"/>
      <c r="I51" s="52"/>
      <c r="J51" s="53"/>
      <c r="K51" s="52"/>
      <c r="L51" s="53"/>
      <c r="M51" s="3"/>
      <c r="N51" s="4"/>
      <c r="O51" s="3"/>
      <c r="P51" s="4"/>
      <c r="Q51" s="3"/>
      <c r="R51" s="4"/>
      <c r="S51" s="3"/>
      <c r="T51" s="4"/>
      <c r="U51" s="3"/>
      <c r="V51" s="26"/>
      <c r="W51" s="3"/>
      <c r="X51" s="4"/>
      <c r="Y51" s="3"/>
      <c r="Z51" s="4"/>
      <c r="AA51" s="14">
        <f t="shared" si="3"/>
        <v>0</v>
      </c>
      <c r="AB51" s="2">
        <v>41</v>
      </c>
      <c r="AD51" s="7"/>
      <c r="AE51" s="7"/>
      <c r="AF51" s="7"/>
    </row>
    <row r="52" spans="1:32" hidden="1">
      <c r="A52" s="2">
        <f t="shared" si="2"/>
        <v>42</v>
      </c>
      <c r="B52" s="41"/>
      <c r="C52" s="11"/>
      <c r="D52" s="22"/>
      <c r="E52" s="52"/>
      <c r="F52" s="53"/>
      <c r="G52" s="52"/>
      <c r="H52" s="53"/>
      <c r="I52" s="52"/>
      <c r="J52" s="53"/>
      <c r="K52" s="52"/>
      <c r="L52" s="53"/>
      <c r="M52" s="3"/>
      <c r="N52" s="4"/>
      <c r="O52" s="3"/>
      <c r="P52" s="4"/>
      <c r="Q52" s="3"/>
      <c r="R52" s="4"/>
      <c r="S52" s="3"/>
      <c r="T52" s="4"/>
      <c r="U52" s="3"/>
      <c r="V52" s="26"/>
      <c r="W52" s="3"/>
      <c r="X52" s="4"/>
      <c r="Y52" s="3"/>
      <c r="Z52" s="4"/>
      <c r="AA52" s="14">
        <f t="shared" si="3"/>
        <v>0</v>
      </c>
      <c r="AB52" s="2">
        <v>42</v>
      </c>
      <c r="AD52" s="7"/>
      <c r="AE52" s="7"/>
      <c r="AF52" s="7"/>
    </row>
    <row r="53" spans="1:32" hidden="1">
      <c r="A53" s="2">
        <f t="shared" si="2"/>
        <v>43</v>
      </c>
      <c r="B53" s="41"/>
      <c r="C53" s="11"/>
      <c r="D53" s="22"/>
      <c r="E53" s="52"/>
      <c r="F53" s="53"/>
      <c r="G53" s="52"/>
      <c r="H53" s="53"/>
      <c r="I53" s="52"/>
      <c r="J53" s="53"/>
      <c r="K53" s="52"/>
      <c r="L53" s="53"/>
      <c r="M53" s="3"/>
      <c r="N53" s="4"/>
      <c r="O53" s="3"/>
      <c r="P53" s="4"/>
      <c r="Q53" s="3"/>
      <c r="R53" s="4"/>
      <c r="S53" s="3"/>
      <c r="T53" s="4"/>
      <c r="U53" s="3"/>
      <c r="V53" s="26"/>
      <c r="W53" s="3"/>
      <c r="X53" s="4"/>
      <c r="Y53" s="3"/>
      <c r="Z53" s="4"/>
      <c r="AA53" s="14">
        <f t="shared" si="3"/>
        <v>0</v>
      </c>
      <c r="AB53" s="2">
        <v>43</v>
      </c>
      <c r="AD53" s="7"/>
      <c r="AE53" s="7"/>
      <c r="AF53" s="7"/>
    </row>
    <row r="54" spans="1:32" hidden="1">
      <c r="A54" s="2">
        <f t="shared" si="2"/>
        <v>44</v>
      </c>
      <c r="B54" s="41"/>
      <c r="C54" s="11"/>
      <c r="D54" s="22"/>
      <c r="E54" s="52"/>
      <c r="F54" s="53"/>
      <c r="G54" s="52"/>
      <c r="H54" s="53"/>
      <c r="I54" s="52"/>
      <c r="J54" s="53"/>
      <c r="K54" s="52"/>
      <c r="L54" s="53"/>
      <c r="M54" s="3"/>
      <c r="N54" s="4"/>
      <c r="O54" s="3"/>
      <c r="P54" s="4"/>
      <c r="Q54" s="3"/>
      <c r="R54" s="4"/>
      <c r="S54" s="3"/>
      <c r="T54" s="4"/>
      <c r="U54" s="3"/>
      <c r="V54" s="26"/>
      <c r="W54" s="3"/>
      <c r="X54" s="4"/>
      <c r="Y54" s="3"/>
      <c r="Z54" s="4"/>
      <c r="AA54" s="14">
        <f t="shared" si="3"/>
        <v>0</v>
      </c>
      <c r="AB54" s="2">
        <v>44</v>
      </c>
      <c r="AD54" s="7"/>
      <c r="AE54" s="7"/>
      <c r="AF54" s="7"/>
    </row>
    <row r="55" spans="1:32" hidden="1">
      <c r="A55" s="2">
        <f t="shared" si="2"/>
        <v>45</v>
      </c>
      <c r="B55" s="41"/>
      <c r="C55" s="11"/>
      <c r="D55" s="22"/>
      <c r="E55" s="52"/>
      <c r="F55" s="53"/>
      <c r="G55" s="52"/>
      <c r="H55" s="53"/>
      <c r="I55" s="52"/>
      <c r="J55" s="53"/>
      <c r="K55" s="52"/>
      <c r="L55" s="53"/>
      <c r="M55" s="3"/>
      <c r="N55" s="4"/>
      <c r="O55" s="3"/>
      <c r="P55" s="4"/>
      <c r="Q55" s="3"/>
      <c r="R55" s="4"/>
      <c r="S55" s="3"/>
      <c r="T55" s="4"/>
      <c r="U55" s="3"/>
      <c r="V55" s="26"/>
      <c r="W55" s="3"/>
      <c r="X55" s="4"/>
      <c r="Y55" s="3"/>
      <c r="Z55" s="4"/>
      <c r="AA55" s="14">
        <f t="shared" si="3"/>
        <v>0</v>
      </c>
      <c r="AB55" s="2">
        <v>45</v>
      </c>
      <c r="AD55" s="7"/>
      <c r="AE55" s="7"/>
      <c r="AF55" s="7"/>
    </row>
    <row r="56" spans="1:32" hidden="1">
      <c r="A56" s="2">
        <f t="shared" si="2"/>
        <v>46</v>
      </c>
      <c r="B56" s="41"/>
      <c r="C56" s="11"/>
      <c r="D56" s="22"/>
      <c r="E56" s="52"/>
      <c r="F56" s="53"/>
      <c r="G56" s="52"/>
      <c r="H56" s="53"/>
      <c r="I56" s="52"/>
      <c r="J56" s="53"/>
      <c r="K56" s="52"/>
      <c r="L56" s="53"/>
      <c r="M56" s="3"/>
      <c r="N56" s="4"/>
      <c r="O56" s="3"/>
      <c r="P56" s="4"/>
      <c r="Q56" s="3"/>
      <c r="R56" s="4"/>
      <c r="S56" s="3"/>
      <c r="T56" s="4"/>
      <c r="U56" s="3"/>
      <c r="V56" s="26"/>
      <c r="W56" s="3"/>
      <c r="X56" s="4"/>
      <c r="Y56" s="3"/>
      <c r="Z56" s="4"/>
      <c r="AA56" s="14">
        <f t="shared" si="3"/>
        <v>0</v>
      </c>
      <c r="AB56" s="2">
        <v>46</v>
      </c>
      <c r="AD56" s="7"/>
      <c r="AE56" s="7"/>
      <c r="AF56" s="7"/>
    </row>
    <row r="57" spans="1:32" hidden="1">
      <c r="A57" s="2">
        <f t="shared" si="2"/>
        <v>47</v>
      </c>
      <c r="B57" s="41"/>
      <c r="C57" s="11"/>
      <c r="D57" s="22"/>
      <c r="E57" s="52"/>
      <c r="F57" s="53"/>
      <c r="G57" s="52"/>
      <c r="H57" s="53"/>
      <c r="I57" s="52"/>
      <c r="J57" s="53"/>
      <c r="K57" s="52"/>
      <c r="L57" s="53"/>
      <c r="M57" s="3"/>
      <c r="N57" s="4"/>
      <c r="O57" s="3"/>
      <c r="P57" s="4"/>
      <c r="Q57" s="3"/>
      <c r="R57" s="4"/>
      <c r="S57" s="3"/>
      <c r="T57" s="4"/>
      <c r="U57" s="3"/>
      <c r="V57" s="26"/>
      <c r="W57" s="3"/>
      <c r="X57" s="4"/>
      <c r="Y57" s="3"/>
      <c r="Z57" s="4"/>
      <c r="AA57" s="14">
        <f t="shared" si="3"/>
        <v>0</v>
      </c>
      <c r="AB57" s="2">
        <v>47</v>
      </c>
      <c r="AD57" s="7"/>
      <c r="AE57" s="7"/>
      <c r="AF57" s="7"/>
    </row>
    <row r="58" spans="1:32" hidden="1">
      <c r="A58" s="2">
        <f t="shared" si="2"/>
        <v>48</v>
      </c>
      <c r="B58" s="41"/>
      <c r="C58" s="11"/>
      <c r="D58" s="22"/>
      <c r="E58" s="52"/>
      <c r="F58" s="53"/>
      <c r="G58" s="52"/>
      <c r="H58" s="53"/>
      <c r="I58" s="52"/>
      <c r="J58" s="53"/>
      <c r="K58" s="52"/>
      <c r="L58" s="53"/>
      <c r="M58" s="3"/>
      <c r="N58" s="4"/>
      <c r="O58" s="3"/>
      <c r="P58" s="4"/>
      <c r="Q58" s="3"/>
      <c r="R58" s="4"/>
      <c r="S58" s="3"/>
      <c r="T58" s="4"/>
      <c r="U58" s="3"/>
      <c r="V58" s="26"/>
      <c r="W58" s="3"/>
      <c r="X58" s="4"/>
      <c r="Y58" s="3"/>
      <c r="Z58" s="4"/>
      <c r="AA58" s="14">
        <f t="shared" si="3"/>
        <v>0</v>
      </c>
      <c r="AB58" s="2">
        <v>48</v>
      </c>
      <c r="AD58" s="7"/>
      <c r="AE58" s="7"/>
      <c r="AF58" s="7"/>
    </row>
    <row r="59" spans="1:32" hidden="1">
      <c r="A59" s="2">
        <f t="shared" si="1"/>
        <v>49</v>
      </c>
      <c r="B59" s="41"/>
      <c r="C59" s="11"/>
      <c r="D59" s="22"/>
      <c r="E59" s="52"/>
      <c r="F59" s="53"/>
      <c r="G59" s="52"/>
      <c r="H59" s="53"/>
      <c r="I59" s="52"/>
      <c r="J59" s="53"/>
      <c r="K59" s="52"/>
      <c r="L59" s="53"/>
      <c r="M59" s="3"/>
      <c r="N59" s="4"/>
      <c r="O59" s="3"/>
      <c r="P59" s="4"/>
      <c r="Q59" s="3"/>
      <c r="R59" s="4"/>
      <c r="S59" s="3"/>
      <c r="T59" s="4"/>
      <c r="U59" s="3"/>
      <c r="V59" s="26"/>
      <c r="W59" s="3"/>
      <c r="X59" s="4"/>
      <c r="Y59" s="3"/>
      <c r="Z59" s="4"/>
      <c r="AA59" s="14">
        <f t="shared" ref="AA59:AA66" si="4">SUM(F59,H59+J59+L59+N59+R59+P59+T59+V59+X59+Z59)</f>
        <v>0</v>
      </c>
      <c r="AB59" s="2">
        <v>49</v>
      </c>
      <c r="AD59" s="7"/>
      <c r="AE59" s="7"/>
      <c r="AF59" s="7"/>
    </row>
    <row r="60" spans="1:32" hidden="1">
      <c r="A60" s="2">
        <f t="shared" si="1"/>
        <v>50</v>
      </c>
      <c r="B60" s="41"/>
      <c r="C60" s="11"/>
      <c r="D60" s="22"/>
      <c r="E60" s="52"/>
      <c r="F60" s="53"/>
      <c r="G60" s="52"/>
      <c r="H60" s="53"/>
      <c r="I60" s="52"/>
      <c r="J60" s="53"/>
      <c r="K60" s="52"/>
      <c r="L60" s="53"/>
      <c r="M60" s="3"/>
      <c r="N60" s="4"/>
      <c r="O60" s="3"/>
      <c r="P60" s="4"/>
      <c r="Q60" s="3"/>
      <c r="R60" s="4"/>
      <c r="S60" s="3"/>
      <c r="T60" s="4"/>
      <c r="U60" s="3"/>
      <c r="V60" s="26"/>
      <c r="W60" s="3"/>
      <c r="X60" s="4"/>
      <c r="Y60" s="3"/>
      <c r="Z60" s="4"/>
      <c r="AA60" s="14">
        <f t="shared" si="4"/>
        <v>0</v>
      </c>
      <c r="AB60" s="2">
        <v>50</v>
      </c>
      <c r="AD60" s="7"/>
      <c r="AE60" s="7"/>
      <c r="AF60" s="7"/>
    </row>
    <row r="61" spans="1:32" hidden="1">
      <c r="A61" s="2">
        <f t="shared" si="1"/>
        <v>51</v>
      </c>
      <c r="B61" s="5"/>
      <c r="C61" s="11"/>
      <c r="D61" s="22"/>
      <c r="E61" s="54"/>
      <c r="F61" s="55"/>
      <c r="G61" s="54"/>
      <c r="H61" s="56"/>
      <c r="I61" s="54"/>
      <c r="J61" s="55"/>
      <c r="K61" s="54"/>
      <c r="L61" s="55"/>
      <c r="M61" s="3"/>
      <c r="N61" s="4"/>
      <c r="O61" s="3"/>
      <c r="P61" s="4"/>
      <c r="Q61" s="3"/>
      <c r="R61" s="4"/>
      <c r="S61" s="3"/>
      <c r="T61" s="4"/>
      <c r="U61" s="3"/>
      <c r="V61" s="4"/>
      <c r="W61" s="3"/>
      <c r="X61" s="4"/>
      <c r="Y61" s="3"/>
      <c r="Z61" s="4"/>
      <c r="AA61" s="45">
        <f t="shared" si="4"/>
        <v>0</v>
      </c>
      <c r="AB61" s="2">
        <v>51</v>
      </c>
    </row>
    <row r="62" spans="1:32" hidden="1">
      <c r="A62" s="2">
        <f t="shared" si="1"/>
        <v>52</v>
      </c>
      <c r="B62" s="5"/>
      <c r="C62" s="11"/>
      <c r="D62" s="22"/>
      <c r="E62" s="54"/>
      <c r="F62" s="55"/>
      <c r="G62" s="54"/>
      <c r="H62" s="56"/>
      <c r="I62" s="54"/>
      <c r="J62" s="55"/>
      <c r="K62" s="54"/>
      <c r="L62" s="55"/>
      <c r="M62" s="3"/>
      <c r="N62" s="4"/>
      <c r="O62" s="3"/>
      <c r="P62" s="4"/>
      <c r="Q62" s="3"/>
      <c r="R62" s="4"/>
      <c r="S62" s="3"/>
      <c r="T62" s="4"/>
      <c r="U62" s="3"/>
      <c r="V62" s="4"/>
      <c r="W62" s="3"/>
      <c r="X62" s="4"/>
      <c r="Y62" s="3"/>
      <c r="Z62" s="4"/>
      <c r="AA62" s="45">
        <f t="shared" si="4"/>
        <v>0</v>
      </c>
      <c r="AB62" s="2">
        <v>52</v>
      </c>
    </row>
    <row r="63" spans="1:32" hidden="1">
      <c r="A63" s="2">
        <f t="shared" si="1"/>
        <v>53</v>
      </c>
      <c r="B63" s="5"/>
      <c r="C63" s="11"/>
      <c r="D63" s="22"/>
      <c r="E63" s="54"/>
      <c r="F63" s="55"/>
      <c r="G63" s="54"/>
      <c r="H63" s="56"/>
      <c r="I63" s="54"/>
      <c r="J63" s="55"/>
      <c r="K63" s="54"/>
      <c r="L63" s="55"/>
      <c r="M63" s="3"/>
      <c r="N63" s="4"/>
      <c r="O63" s="3"/>
      <c r="P63" s="4"/>
      <c r="Q63" s="3"/>
      <c r="R63" s="4"/>
      <c r="S63" s="3"/>
      <c r="T63" s="4"/>
      <c r="U63" s="3"/>
      <c r="V63" s="4"/>
      <c r="W63" s="3"/>
      <c r="X63" s="4"/>
      <c r="Y63" s="3"/>
      <c r="Z63" s="4"/>
      <c r="AA63" s="45">
        <f t="shared" si="4"/>
        <v>0</v>
      </c>
      <c r="AB63" s="2">
        <v>53</v>
      </c>
    </row>
    <row r="64" spans="1:32" hidden="1">
      <c r="A64" s="2">
        <f t="shared" si="1"/>
        <v>54</v>
      </c>
      <c r="B64" s="5"/>
      <c r="C64" s="11"/>
      <c r="D64" s="22"/>
      <c r="E64" s="54"/>
      <c r="F64" s="55"/>
      <c r="G64" s="54"/>
      <c r="H64" s="56"/>
      <c r="I64" s="54"/>
      <c r="J64" s="55"/>
      <c r="K64" s="54"/>
      <c r="L64" s="55"/>
      <c r="M64" s="3"/>
      <c r="N64" s="4"/>
      <c r="O64" s="3"/>
      <c r="P64" s="4"/>
      <c r="Q64" s="3"/>
      <c r="R64" s="4"/>
      <c r="S64" s="3"/>
      <c r="T64" s="4"/>
      <c r="U64" s="3"/>
      <c r="V64" s="4"/>
      <c r="W64" s="3"/>
      <c r="X64" s="4"/>
      <c r="Y64" s="3"/>
      <c r="Z64" s="4"/>
      <c r="AA64" s="45">
        <f t="shared" si="4"/>
        <v>0</v>
      </c>
      <c r="AB64" s="2">
        <v>54</v>
      </c>
    </row>
    <row r="65" spans="1:36" hidden="1">
      <c r="A65" s="2">
        <f t="shared" si="1"/>
        <v>55</v>
      </c>
      <c r="B65" s="5"/>
      <c r="C65" s="11"/>
      <c r="D65" s="22"/>
      <c r="E65" s="54"/>
      <c r="F65" s="55"/>
      <c r="G65" s="54"/>
      <c r="H65" s="56"/>
      <c r="I65" s="54"/>
      <c r="J65" s="55"/>
      <c r="K65" s="54"/>
      <c r="L65" s="55"/>
      <c r="M65" s="3"/>
      <c r="N65" s="4"/>
      <c r="O65" s="3"/>
      <c r="P65" s="4"/>
      <c r="Q65" s="3"/>
      <c r="R65" s="4"/>
      <c r="S65" s="3"/>
      <c r="T65" s="4"/>
      <c r="U65" s="3"/>
      <c r="V65" s="4"/>
      <c r="W65" s="3"/>
      <c r="X65" s="4"/>
      <c r="Y65" s="3"/>
      <c r="Z65" s="4"/>
      <c r="AA65" s="45">
        <f t="shared" si="4"/>
        <v>0</v>
      </c>
      <c r="AB65" s="2">
        <v>55</v>
      </c>
    </row>
    <row r="66" spans="1:36" hidden="1">
      <c r="A66" s="2">
        <f t="shared" si="1"/>
        <v>56</v>
      </c>
      <c r="B66" s="5"/>
      <c r="C66" s="11"/>
      <c r="D66" s="22"/>
      <c r="E66" s="54"/>
      <c r="F66" s="55"/>
      <c r="G66" s="54"/>
      <c r="H66" s="56"/>
      <c r="I66" s="54"/>
      <c r="J66" s="55"/>
      <c r="K66" s="54"/>
      <c r="L66" s="55"/>
      <c r="M66" s="3"/>
      <c r="N66" s="4"/>
      <c r="O66" s="3"/>
      <c r="P66" s="4"/>
      <c r="Q66" s="3"/>
      <c r="R66" s="4"/>
      <c r="S66" s="3"/>
      <c r="T66" s="4"/>
      <c r="U66" s="3"/>
      <c r="V66" s="4"/>
      <c r="W66" s="3"/>
      <c r="X66" s="4"/>
      <c r="Y66" s="3"/>
      <c r="Z66" s="4"/>
      <c r="AA66" s="45">
        <f t="shared" si="4"/>
        <v>0</v>
      </c>
      <c r="AB66" s="2">
        <v>56</v>
      </c>
    </row>
    <row r="67" spans="1:36" hidden="1">
      <c r="E67" s="23">
        <f t="shared" ref="E67:X67" si="5">SUM(E11:E66)</f>
        <v>895</v>
      </c>
      <c r="F67" s="10">
        <f t="shared" si="5"/>
        <v>342</v>
      </c>
      <c r="G67" s="23">
        <f t="shared" si="5"/>
        <v>1722</v>
      </c>
      <c r="H67" s="10">
        <f t="shared" si="5"/>
        <v>560.5</v>
      </c>
      <c r="I67" s="23">
        <f t="shared" si="5"/>
        <v>1117</v>
      </c>
      <c r="J67" s="10">
        <f t="shared" si="5"/>
        <v>354.5</v>
      </c>
      <c r="K67" s="23">
        <f t="shared" si="5"/>
        <v>1168</v>
      </c>
      <c r="L67" s="10">
        <f t="shared" si="5"/>
        <v>311.15999999999997</v>
      </c>
      <c r="M67" s="23">
        <f t="shared" si="5"/>
        <v>1327</v>
      </c>
      <c r="N67" s="10">
        <f t="shared" si="5"/>
        <v>359.5</v>
      </c>
      <c r="O67" s="23">
        <f t="shared" si="5"/>
        <v>374</v>
      </c>
      <c r="P67" s="10">
        <f t="shared" si="5"/>
        <v>332</v>
      </c>
      <c r="Q67" s="23">
        <f t="shared" si="5"/>
        <v>854</v>
      </c>
      <c r="R67" s="10">
        <f t="shared" si="5"/>
        <v>361.5</v>
      </c>
      <c r="S67" s="23">
        <f t="shared" si="5"/>
        <v>692</v>
      </c>
      <c r="T67" s="10">
        <f t="shared" si="5"/>
        <v>356.5</v>
      </c>
      <c r="U67" s="23">
        <f t="shared" si="5"/>
        <v>0</v>
      </c>
      <c r="V67" s="10">
        <f t="shared" si="5"/>
        <v>0</v>
      </c>
      <c r="W67" s="23">
        <f t="shared" si="5"/>
        <v>0</v>
      </c>
      <c r="X67" s="10">
        <f t="shared" si="5"/>
        <v>0</v>
      </c>
      <c r="Y67" s="23">
        <f>SUM(Y11:Y66)</f>
        <v>0</v>
      </c>
      <c r="Z67" s="10">
        <f>SUM(Z11:Z66)</f>
        <v>0</v>
      </c>
      <c r="AB67" s="2">
        <v>57</v>
      </c>
    </row>
    <row r="68" spans="1:36" hidden="1">
      <c r="B68" s="6"/>
      <c r="C68" s="7"/>
      <c r="D68" s="7"/>
      <c r="E68" s="7"/>
      <c r="F68" s="8"/>
      <c r="G68" s="7"/>
      <c r="H68" s="8"/>
      <c r="I68" s="7"/>
      <c r="J68" s="8"/>
      <c r="K68" s="7"/>
      <c r="L68" s="8"/>
      <c r="M68" s="7"/>
      <c r="N68" s="8"/>
      <c r="O68" s="7"/>
      <c r="P68" s="8"/>
      <c r="Q68" s="7"/>
      <c r="R68" s="8"/>
      <c r="S68" s="8"/>
      <c r="T68" s="8"/>
      <c r="U68" s="8"/>
      <c r="V68" s="8"/>
      <c r="W68" s="8"/>
      <c r="X68" s="8"/>
      <c r="Y68" s="8"/>
      <c r="Z68" s="8"/>
      <c r="AB68" s="2">
        <v>59</v>
      </c>
    </row>
    <row r="69" spans="1:36" ht="17.25" thickBot="1">
      <c r="B69" s="6"/>
      <c r="C69" s="7"/>
      <c r="D69" s="7"/>
      <c r="E69" s="7"/>
      <c r="F69" s="8"/>
      <c r="G69" s="7"/>
      <c r="H69" s="8"/>
      <c r="I69" s="7"/>
      <c r="J69" s="8"/>
      <c r="K69" s="7"/>
      <c r="L69" s="8"/>
      <c r="M69" s="7"/>
      <c r="N69" s="8"/>
      <c r="O69" s="7"/>
      <c r="P69" s="8"/>
      <c r="Q69" s="7"/>
      <c r="R69" s="8"/>
      <c r="S69" s="8"/>
      <c r="T69" s="8"/>
      <c r="U69" s="8"/>
      <c r="V69" s="8"/>
      <c r="W69" s="8"/>
      <c r="X69" s="8"/>
      <c r="Y69" s="8"/>
      <c r="Z69" s="8"/>
    </row>
    <row r="70" spans="1:36" ht="23.25">
      <c r="A70" s="66" t="s">
        <v>69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8"/>
    </row>
    <row r="71" spans="1:36" ht="24" thickBot="1">
      <c r="A71" s="73" t="s">
        <v>6</v>
      </c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5"/>
    </row>
    <row r="72" spans="1:36" ht="17.25" thickBot="1"/>
    <row r="73" spans="1:36" ht="20.25" thickBot="1">
      <c r="A73" s="79" t="s">
        <v>7</v>
      </c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1"/>
    </row>
    <row r="74" spans="1:36" ht="17.25" thickBot="1"/>
    <row r="75" spans="1:36" ht="20.25" thickBot="1">
      <c r="A75" s="76" t="s">
        <v>195</v>
      </c>
      <c r="B75" s="77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8"/>
    </row>
    <row r="76" spans="1:36" ht="17.25" thickBot="1">
      <c r="E76" s="64">
        <f>E7</f>
        <v>41299</v>
      </c>
      <c r="F76" s="65"/>
      <c r="G76" s="64" t="str">
        <f>G7</f>
        <v>14 y 15/02/2013</v>
      </c>
      <c r="H76" s="65"/>
      <c r="I76" s="64">
        <f>I7</f>
        <v>41350</v>
      </c>
      <c r="J76" s="65"/>
      <c r="K76" s="64">
        <f>K7</f>
        <v>41378</v>
      </c>
      <c r="L76" s="65"/>
      <c r="M76" s="64">
        <f>M7</f>
        <v>41406</v>
      </c>
      <c r="N76" s="65"/>
      <c r="O76" s="64">
        <f>O7</f>
        <v>41539</v>
      </c>
      <c r="P76" s="65"/>
      <c r="Q76" s="64">
        <f>Q7</f>
        <v>41561</v>
      </c>
      <c r="R76" s="65"/>
      <c r="S76" s="64">
        <f>S7</f>
        <v>41595</v>
      </c>
      <c r="T76" s="65"/>
      <c r="U76" s="64">
        <f>U7</f>
        <v>0</v>
      </c>
      <c r="V76" s="65"/>
      <c r="W76" s="64">
        <f>W7</f>
        <v>0</v>
      </c>
      <c r="X76" s="65"/>
      <c r="Y76" s="64">
        <f>Y7</f>
        <v>0</v>
      </c>
      <c r="Z76" s="65"/>
    </row>
    <row r="77" spans="1:36" ht="16.5" customHeight="1">
      <c r="A77" s="58" t="s">
        <v>0</v>
      </c>
      <c r="B77" s="58" t="s">
        <v>1</v>
      </c>
      <c r="C77" s="69" t="s">
        <v>8</v>
      </c>
      <c r="D77" s="20" t="s">
        <v>9</v>
      </c>
      <c r="E77" s="60" t="str">
        <f>E8</f>
        <v>Necochea Golf Club</v>
      </c>
      <c r="F77" s="61"/>
      <c r="G77" s="60" t="str">
        <f>G8</f>
        <v>Sierra de los Padres Golf Club</v>
      </c>
      <c r="H77" s="61"/>
      <c r="I77" s="60" t="str">
        <f>I8</f>
        <v>El Valle de Tandil Golf Club</v>
      </c>
      <c r="J77" s="61"/>
      <c r="K77" s="60" t="str">
        <f>K8</f>
        <v>Tandil Golf Club</v>
      </c>
      <c r="L77" s="61"/>
      <c r="M77" s="60" t="str">
        <f>M8</f>
        <v>Villa Gesell Golf Club</v>
      </c>
      <c r="N77" s="61"/>
      <c r="O77" s="60" t="str">
        <f>O8</f>
        <v>Santa Teresita Golf Club</v>
      </c>
      <c r="P77" s="61"/>
      <c r="Q77" s="60" t="str">
        <f>Q8</f>
        <v>Cardón Miramar Links</v>
      </c>
      <c r="R77" s="61"/>
      <c r="S77" s="60" t="str">
        <f>S8</f>
        <v>Mar del Plata Golf Club C. N -</v>
      </c>
      <c r="T77" s="61"/>
      <c r="U77" s="60">
        <f>U8</f>
        <v>0</v>
      </c>
      <c r="V77" s="61"/>
      <c r="W77" s="60">
        <f>W8</f>
        <v>0</v>
      </c>
      <c r="X77" s="61"/>
      <c r="Y77" s="60">
        <f>Y8</f>
        <v>0</v>
      </c>
      <c r="Z77" s="61"/>
    </row>
    <row r="78" spans="1:36" ht="17.25" thickBot="1">
      <c r="A78" s="59"/>
      <c r="B78" s="59"/>
      <c r="C78" s="70"/>
      <c r="D78" s="21" t="s">
        <v>10</v>
      </c>
      <c r="E78" s="62"/>
      <c r="F78" s="63"/>
      <c r="G78" s="62"/>
      <c r="H78" s="63"/>
      <c r="I78" s="62"/>
      <c r="J78" s="63"/>
      <c r="K78" s="62"/>
      <c r="L78" s="63"/>
      <c r="M78" s="62"/>
      <c r="N78" s="63"/>
      <c r="O78" s="62"/>
      <c r="P78" s="63"/>
      <c r="Q78" s="62"/>
      <c r="R78" s="63"/>
      <c r="S78" s="62"/>
      <c r="T78" s="63"/>
      <c r="U78" s="62"/>
      <c r="V78" s="63"/>
      <c r="W78" s="62"/>
      <c r="X78" s="63"/>
      <c r="Y78" s="62"/>
      <c r="Z78" s="63"/>
    </row>
    <row r="79" spans="1:36" ht="17.25" thickBot="1">
      <c r="A79" s="71"/>
      <c r="B79" s="72"/>
      <c r="C79" s="17"/>
      <c r="D79" s="17"/>
      <c r="E79" s="46" t="s">
        <v>4</v>
      </c>
      <c r="F79" s="47" t="s">
        <v>5</v>
      </c>
      <c r="G79" s="46" t="s">
        <v>4</v>
      </c>
      <c r="H79" s="47" t="s">
        <v>5</v>
      </c>
      <c r="I79" s="46" t="s">
        <v>4</v>
      </c>
      <c r="J79" s="47" t="s">
        <v>5</v>
      </c>
      <c r="K79" s="46" t="s">
        <v>4</v>
      </c>
      <c r="L79" s="47" t="s">
        <v>5</v>
      </c>
      <c r="M79" s="46" t="s">
        <v>4</v>
      </c>
      <c r="N79" s="47" t="s">
        <v>5</v>
      </c>
      <c r="O79" s="46" t="s">
        <v>4</v>
      </c>
      <c r="P79" s="47" t="s">
        <v>5</v>
      </c>
      <c r="Q79" s="46" t="s">
        <v>4</v>
      </c>
      <c r="R79" s="47" t="s">
        <v>5</v>
      </c>
      <c r="S79" s="46" t="s">
        <v>4</v>
      </c>
      <c r="T79" s="47" t="s">
        <v>5</v>
      </c>
      <c r="U79" s="12" t="s">
        <v>4</v>
      </c>
      <c r="V79" s="13" t="s">
        <v>5</v>
      </c>
      <c r="W79" s="12" t="s">
        <v>4</v>
      </c>
      <c r="X79" s="13" t="s">
        <v>5</v>
      </c>
      <c r="Y79" s="12" t="s">
        <v>4</v>
      </c>
      <c r="Z79" s="13" t="s">
        <v>5</v>
      </c>
      <c r="AA79" s="48" t="s">
        <v>3</v>
      </c>
      <c r="AF79" s="18">
        <v>0.1</v>
      </c>
      <c r="AH79" s="18">
        <v>0.2</v>
      </c>
      <c r="AJ79" s="18">
        <v>0.5</v>
      </c>
    </row>
    <row r="80" spans="1:36">
      <c r="A80" s="2">
        <f t="shared" ref="A80:A96" si="6">AB80</f>
        <v>1</v>
      </c>
      <c r="B80" s="41" t="s">
        <v>105</v>
      </c>
      <c r="C80" s="11" t="s">
        <v>30</v>
      </c>
      <c r="D80" s="22">
        <v>37786</v>
      </c>
      <c r="E80" s="52">
        <v>57</v>
      </c>
      <c r="F80" s="53">
        <v>25</v>
      </c>
      <c r="G80" s="52">
        <v>112</v>
      </c>
      <c r="H80" s="53">
        <v>30</v>
      </c>
      <c r="I80" s="52">
        <v>66</v>
      </c>
      <c r="J80" s="57"/>
      <c r="K80" s="52">
        <v>56</v>
      </c>
      <c r="L80" s="53">
        <v>42.5</v>
      </c>
      <c r="M80" s="3">
        <v>53</v>
      </c>
      <c r="N80" s="4">
        <v>42.5</v>
      </c>
      <c r="O80" s="3"/>
      <c r="P80" s="4"/>
      <c r="Q80" s="3">
        <v>47</v>
      </c>
      <c r="R80" s="4">
        <v>50</v>
      </c>
      <c r="S80" s="3">
        <v>44</v>
      </c>
      <c r="T80" s="4">
        <v>50</v>
      </c>
      <c r="U80" s="3"/>
      <c r="V80" s="26"/>
      <c r="W80" s="3"/>
      <c r="X80" s="4"/>
      <c r="Y80" s="3"/>
      <c r="Z80" s="4"/>
      <c r="AA80" s="14">
        <f t="shared" ref="AA80:AA96" si="7">SUM(F80,H80+J80+L80+N80+R80+P80+T80+V80+X80+Z80)</f>
        <v>240</v>
      </c>
      <c r="AB80" s="2">
        <v>1</v>
      </c>
      <c r="AD80" s="4">
        <v>50</v>
      </c>
      <c r="AF80" s="26">
        <v>55</v>
      </c>
      <c r="AH80" s="26">
        <v>60</v>
      </c>
      <c r="AJ80" s="26">
        <v>75</v>
      </c>
    </row>
    <row r="81" spans="1:36">
      <c r="A81" s="2">
        <f t="shared" si="6"/>
        <v>2</v>
      </c>
      <c r="B81" s="41" t="s">
        <v>107</v>
      </c>
      <c r="C81" s="11" t="s">
        <v>34</v>
      </c>
      <c r="D81" s="22">
        <v>37495</v>
      </c>
      <c r="E81" s="52">
        <v>65</v>
      </c>
      <c r="F81" s="57"/>
      <c r="G81" s="52">
        <v>101</v>
      </c>
      <c r="H81" s="53">
        <v>52.5</v>
      </c>
      <c r="I81" s="52">
        <v>55</v>
      </c>
      <c r="J81" s="53">
        <v>50</v>
      </c>
      <c r="K81" s="52">
        <v>56</v>
      </c>
      <c r="L81" s="53">
        <v>42.5</v>
      </c>
      <c r="M81" s="3">
        <v>65</v>
      </c>
      <c r="N81" s="57"/>
      <c r="O81" s="3">
        <v>51</v>
      </c>
      <c r="P81" s="4">
        <v>35</v>
      </c>
      <c r="Q81" s="3">
        <v>54</v>
      </c>
      <c r="R81" s="4">
        <v>20</v>
      </c>
      <c r="S81" s="3">
        <v>56</v>
      </c>
      <c r="T81" s="4">
        <v>17.5</v>
      </c>
      <c r="U81" s="3"/>
      <c r="V81" s="26"/>
      <c r="W81" s="3"/>
      <c r="X81" s="4"/>
      <c r="Y81" s="3"/>
      <c r="Z81" s="4"/>
      <c r="AA81" s="14">
        <f t="shared" si="7"/>
        <v>217.5</v>
      </c>
      <c r="AB81" s="2">
        <v>2</v>
      </c>
      <c r="AD81" s="4">
        <v>35</v>
      </c>
      <c r="AF81" s="26">
        <v>38.5</v>
      </c>
      <c r="AH81" s="26">
        <v>42</v>
      </c>
      <c r="AJ81" s="26">
        <v>52.5</v>
      </c>
    </row>
    <row r="82" spans="1:36">
      <c r="A82" s="2">
        <f t="shared" si="6"/>
        <v>3</v>
      </c>
      <c r="B82" s="41" t="s">
        <v>104</v>
      </c>
      <c r="C82" s="11" t="s">
        <v>26</v>
      </c>
      <c r="D82" s="22">
        <v>37257</v>
      </c>
      <c r="E82" s="52">
        <v>53</v>
      </c>
      <c r="F82" s="53">
        <v>35</v>
      </c>
      <c r="G82" s="52">
        <v>102</v>
      </c>
      <c r="H82" s="53">
        <v>37.5</v>
      </c>
      <c r="I82" s="52">
        <v>63</v>
      </c>
      <c r="J82" s="53">
        <v>30</v>
      </c>
      <c r="K82" s="52"/>
      <c r="L82" s="53"/>
      <c r="M82" s="3">
        <v>56</v>
      </c>
      <c r="N82" s="4">
        <v>25</v>
      </c>
      <c r="O82" s="3"/>
      <c r="P82" s="4"/>
      <c r="Q82" s="3">
        <v>52</v>
      </c>
      <c r="R82" s="4">
        <v>35</v>
      </c>
      <c r="S82" s="3">
        <v>49</v>
      </c>
      <c r="T82" s="4">
        <v>35</v>
      </c>
      <c r="U82" s="3"/>
      <c r="V82" s="26"/>
      <c r="W82" s="3"/>
      <c r="X82" s="4"/>
      <c r="Y82" s="3"/>
      <c r="Z82" s="4"/>
      <c r="AA82" s="14">
        <f t="shared" si="7"/>
        <v>197.5</v>
      </c>
      <c r="AB82" s="2">
        <v>3</v>
      </c>
      <c r="AD82" s="4">
        <v>25</v>
      </c>
      <c r="AF82" s="26">
        <v>27.5</v>
      </c>
      <c r="AH82" s="26">
        <v>30</v>
      </c>
      <c r="AJ82" s="26">
        <v>37.5</v>
      </c>
    </row>
    <row r="83" spans="1:36">
      <c r="A83" s="2">
        <f t="shared" si="6"/>
        <v>4</v>
      </c>
      <c r="B83" s="41" t="s">
        <v>103</v>
      </c>
      <c r="C83" s="11" t="s">
        <v>34</v>
      </c>
      <c r="D83" s="22">
        <v>37803</v>
      </c>
      <c r="E83" s="52">
        <v>52</v>
      </c>
      <c r="F83" s="53">
        <v>50</v>
      </c>
      <c r="G83" s="52">
        <v>97</v>
      </c>
      <c r="H83" s="53">
        <v>75</v>
      </c>
      <c r="I83" s="52"/>
      <c r="J83" s="53"/>
      <c r="K83" s="52"/>
      <c r="L83" s="53"/>
      <c r="M83" s="3">
        <v>53</v>
      </c>
      <c r="N83" s="4">
        <v>42.5</v>
      </c>
      <c r="O83" s="3"/>
      <c r="P83" s="4"/>
      <c r="Q83" s="3"/>
      <c r="R83" s="4"/>
      <c r="S83" s="3"/>
      <c r="T83" s="4"/>
      <c r="U83" s="3"/>
      <c r="V83" s="26"/>
      <c r="W83" s="3"/>
      <c r="X83" s="4"/>
      <c r="Y83" s="3"/>
      <c r="Z83" s="4"/>
      <c r="AA83" s="14">
        <f t="shared" si="7"/>
        <v>167.5</v>
      </c>
      <c r="AB83" s="2">
        <v>4</v>
      </c>
      <c r="AD83" s="4">
        <v>20</v>
      </c>
      <c r="AF83" s="26">
        <v>22</v>
      </c>
      <c r="AH83" s="26">
        <v>24</v>
      </c>
      <c r="AJ83" s="26">
        <v>30</v>
      </c>
    </row>
    <row r="84" spans="1:36">
      <c r="A84" s="2">
        <f t="shared" si="6"/>
        <v>5</v>
      </c>
      <c r="B84" s="41" t="s">
        <v>106</v>
      </c>
      <c r="C84" s="11" t="s">
        <v>36</v>
      </c>
      <c r="D84" s="22">
        <v>37280</v>
      </c>
      <c r="E84" s="52">
        <v>62</v>
      </c>
      <c r="F84" s="57"/>
      <c r="G84" s="52">
        <v>114</v>
      </c>
      <c r="H84" s="53">
        <v>22.5</v>
      </c>
      <c r="I84" s="52">
        <v>65</v>
      </c>
      <c r="J84" s="53">
        <v>20</v>
      </c>
      <c r="K84" s="52">
        <v>57</v>
      </c>
      <c r="L84" s="53">
        <v>25</v>
      </c>
      <c r="M84" s="3">
        <v>61</v>
      </c>
      <c r="N84" s="4">
        <v>20</v>
      </c>
      <c r="O84" s="3">
        <v>46</v>
      </c>
      <c r="P84" s="4">
        <v>50</v>
      </c>
      <c r="Q84" s="3">
        <v>57</v>
      </c>
      <c r="R84" s="57"/>
      <c r="S84" s="3">
        <v>53</v>
      </c>
      <c r="T84" s="4">
        <v>25</v>
      </c>
      <c r="U84" s="3"/>
      <c r="V84" s="26"/>
      <c r="W84" s="3"/>
      <c r="X84" s="4"/>
      <c r="Y84" s="3"/>
      <c r="Z84" s="4"/>
      <c r="AA84" s="14">
        <f t="shared" si="7"/>
        <v>162.5</v>
      </c>
      <c r="AB84" s="2">
        <v>5</v>
      </c>
      <c r="AD84" s="4">
        <v>15</v>
      </c>
      <c r="AF84" s="26">
        <v>16.5</v>
      </c>
      <c r="AH84" s="26">
        <v>18</v>
      </c>
      <c r="AJ84" s="26">
        <v>22.5</v>
      </c>
    </row>
    <row r="85" spans="1:36">
      <c r="A85" s="2">
        <f t="shared" si="6"/>
        <v>6</v>
      </c>
      <c r="B85" s="41" t="s">
        <v>108</v>
      </c>
      <c r="C85" s="11" t="s">
        <v>15</v>
      </c>
      <c r="D85" s="22">
        <v>37984</v>
      </c>
      <c r="E85" s="52">
        <v>69</v>
      </c>
      <c r="F85" s="53">
        <v>10</v>
      </c>
      <c r="G85" s="52">
        <v>122</v>
      </c>
      <c r="H85" s="53">
        <v>10.5</v>
      </c>
      <c r="I85" s="52">
        <v>68</v>
      </c>
      <c r="J85" s="53">
        <v>10</v>
      </c>
      <c r="K85" s="52"/>
      <c r="L85" s="53"/>
      <c r="M85" s="3">
        <v>67</v>
      </c>
      <c r="N85" s="4">
        <v>9</v>
      </c>
      <c r="O85" s="3"/>
      <c r="P85" s="4"/>
      <c r="Q85" s="3">
        <v>53</v>
      </c>
      <c r="R85" s="4">
        <v>25</v>
      </c>
      <c r="S85" s="3">
        <v>58</v>
      </c>
      <c r="T85" s="4">
        <v>10</v>
      </c>
      <c r="U85" s="3"/>
      <c r="V85" s="26"/>
      <c r="W85" s="3"/>
      <c r="X85" s="4"/>
      <c r="Y85" s="3"/>
      <c r="Z85" s="4"/>
      <c r="AA85" s="14">
        <f t="shared" si="7"/>
        <v>74.5</v>
      </c>
      <c r="AB85" s="2">
        <v>6</v>
      </c>
      <c r="AD85" s="4">
        <v>10</v>
      </c>
      <c r="AF85" s="26">
        <v>11</v>
      </c>
      <c r="AH85" s="26">
        <v>12</v>
      </c>
      <c r="AJ85" s="26">
        <v>15</v>
      </c>
    </row>
    <row r="86" spans="1:36">
      <c r="A86" s="2">
        <f t="shared" si="6"/>
        <v>7</v>
      </c>
      <c r="B86" s="41" t="s">
        <v>109</v>
      </c>
      <c r="C86" s="11" t="s">
        <v>30</v>
      </c>
      <c r="D86" s="22">
        <v>37257</v>
      </c>
      <c r="E86" s="52">
        <v>70</v>
      </c>
      <c r="F86" s="53">
        <v>8</v>
      </c>
      <c r="G86" s="52">
        <v>124</v>
      </c>
      <c r="H86" s="57"/>
      <c r="I86" s="52">
        <v>63</v>
      </c>
      <c r="J86" s="53">
        <v>30</v>
      </c>
      <c r="K86" s="52">
        <v>59</v>
      </c>
      <c r="L86" s="53">
        <v>20</v>
      </c>
      <c r="M86" s="3">
        <v>67</v>
      </c>
      <c r="N86" s="4">
        <v>9</v>
      </c>
      <c r="O86" s="3"/>
      <c r="P86" s="4"/>
      <c r="Q86" s="3"/>
      <c r="R86" s="4"/>
      <c r="S86" s="3"/>
      <c r="T86" s="4"/>
      <c r="U86" s="3"/>
      <c r="V86" s="26"/>
      <c r="W86" s="3"/>
      <c r="X86" s="4"/>
      <c r="Y86" s="3"/>
      <c r="Z86" s="4"/>
      <c r="AA86" s="14">
        <f t="shared" si="7"/>
        <v>67</v>
      </c>
      <c r="AB86" s="2">
        <v>7</v>
      </c>
      <c r="AD86" s="4">
        <v>8</v>
      </c>
      <c r="AF86" s="26">
        <v>8.8000000000000007</v>
      </c>
      <c r="AH86" s="26">
        <v>9.6</v>
      </c>
      <c r="AJ86" s="26">
        <v>12</v>
      </c>
    </row>
    <row r="87" spans="1:36">
      <c r="A87" s="2">
        <f t="shared" si="6"/>
        <v>8</v>
      </c>
      <c r="B87" s="41" t="s">
        <v>170</v>
      </c>
      <c r="C87" s="11" t="s">
        <v>38</v>
      </c>
      <c r="D87" s="22">
        <v>37819</v>
      </c>
      <c r="E87" s="52"/>
      <c r="F87" s="53"/>
      <c r="G87" s="52"/>
      <c r="H87" s="53"/>
      <c r="I87" s="52"/>
      <c r="J87" s="53"/>
      <c r="K87" s="52"/>
      <c r="L87" s="53"/>
      <c r="M87" s="3">
        <v>69</v>
      </c>
      <c r="N87" s="4">
        <v>6</v>
      </c>
      <c r="O87" s="3"/>
      <c r="P87" s="4"/>
      <c r="Q87" s="3">
        <v>64</v>
      </c>
      <c r="R87" s="4">
        <v>10</v>
      </c>
      <c r="S87" s="3">
        <v>56</v>
      </c>
      <c r="T87" s="4">
        <v>17.5</v>
      </c>
      <c r="U87" s="3"/>
      <c r="V87" s="26"/>
      <c r="W87" s="3"/>
      <c r="X87" s="4"/>
      <c r="Y87" s="3"/>
      <c r="Z87" s="4"/>
      <c r="AA87" s="14">
        <f t="shared" si="7"/>
        <v>33.5</v>
      </c>
      <c r="AB87" s="2">
        <v>8</v>
      </c>
      <c r="AD87" s="4">
        <v>6</v>
      </c>
      <c r="AF87" s="26">
        <v>6.6</v>
      </c>
      <c r="AH87" s="26">
        <v>7.2</v>
      </c>
      <c r="AJ87" s="26">
        <v>9</v>
      </c>
    </row>
    <row r="88" spans="1:36">
      <c r="A88" s="2">
        <f t="shared" si="6"/>
        <v>9</v>
      </c>
      <c r="B88" s="41" t="s">
        <v>153</v>
      </c>
      <c r="C88" s="11" t="s">
        <v>36</v>
      </c>
      <c r="D88" s="22">
        <v>37820</v>
      </c>
      <c r="E88" s="52"/>
      <c r="F88" s="53"/>
      <c r="G88" s="52"/>
      <c r="H88" s="53"/>
      <c r="I88" s="52">
        <v>71</v>
      </c>
      <c r="J88" s="53">
        <v>8</v>
      </c>
      <c r="K88" s="52">
        <v>71</v>
      </c>
      <c r="L88" s="53">
        <v>10</v>
      </c>
      <c r="M88" s="3"/>
      <c r="N88" s="4"/>
      <c r="O88" s="3"/>
      <c r="P88" s="4"/>
      <c r="Q88" s="3"/>
      <c r="R88" s="4"/>
      <c r="S88" s="3"/>
      <c r="T88" s="4"/>
      <c r="U88" s="3"/>
      <c r="V88" s="26"/>
      <c r="W88" s="3"/>
      <c r="X88" s="4"/>
      <c r="Y88" s="3"/>
      <c r="Z88" s="4"/>
      <c r="AA88" s="14">
        <f t="shared" si="7"/>
        <v>18</v>
      </c>
      <c r="AB88" s="2">
        <v>9</v>
      </c>
      <c r="AD88" s="4">
        <v>4</v>
      </c>
      <c r="AF88" s="26">
        <v>4.4000000000000004</v>
      </c>
      <c r="AH88" s="26">
        <v>4.8</v>
      </c>
      <c r="AJ88" s="26">
        <v>6</v>
      </c>
    </row>
    <row r="89" spans="1:36">
      <c r="A89" s="2">
        <f t="shared" si="6"/>
        <v>10</v>
      </c>
      <c r="B89" s="41" t="s">
        <v>110</v>
      </c>
      <c r="C89" s="11" t="s">
        <v>34</v>
      </c>
      <c r="D89" s="22">
        <v>37559</v>
      </c>
      <c r="E89" s="52">
        <v>76</v>
      </c>
      <c r="F89" s="53">
        <v>6</v>
      </c>
      <c r="G89" s="52">
        <v>122</v>
      </c>
      <c r="H89" s="53">
        <v>10.5</v>
      </c>
      <c r="I89" s="52"/>
      <c r="J89" s="53"/>
      <c r="K89" s="52"/>
      <c r="L89" s="53"/>
      <c r="M89" s="3"/>
      <c r="N89" s="4"/>
      <c r="O89" s="3"/>
      <c r="P89" s="4"/>
      <c r="Q89" s="3"/>
      <c r="R89" s="4"/>
      <c r="S89" s="3"/>
      <c r="T89" s="4"/>
      <c r="U89" s="3"/>
      <c r="V89" s="26"/>
      <c r="W89" s="3"/>
      <c r="X89" s="4"/>
      <c r="Y89" s="3"/>
      <c r="Z89" s="4"/>
      <c r="AA89" s="14">
        <f t="shared" si="7"/>
        <v>16.5</v>
      </c>
      <c r="AB89" s="2">
        <v>10</v>
      </c>
      <c r="AD89" s="27">
        <v>2</v>
      </c>
      <c r="AF89" s="26">
        <v>2.2000000000000002</v>
      </c>
      <c r="AH89" s="26">
        <v>2.4</v>
      </c>
      <c r="AJ89" s="26">
        <v>3</v>
      </c>
    </row>
    <row r="90" spans="1:36">
      <c r="A90" s="2">
        <f t="shared" si="6"/>
        <v>11</v>
      </c>
      <c r="B90" s="41" t="s">
        <v>187</v>
      </c>
      <c r="C90" s="11" t="s">
        <v>15</v>
      </c>
      <c r="D90" s="22">
        <v>37884</v>
      </c>
      <c r="E90" s="52"/>
      <c r="F90" s="53"/>
      <c r="G90" s="52"/>
      <c r="H90" s="53"/>
      <c r="I90" s="52"/>
      <c r="J90" s="53"/>
      <c r="K90" s="52"/>
      <c r="L90" s="53"/>
      <c r="M90" s="3"/>
      <c r="N90" s="4"/>
      <c r="O90" s="3"/>
      <c r="P90" s="4"/>
      <c r="Q90" s="3">
        <v>70</v>
      </c>
      <c r="R90" s="4">
        <v>8</v>
      </c>
      <c r="S90" s="3">
        <v>64</v>
      </c>
      <c r="T90" s="4">
        <v>8</v>
      </c>
      <c r="U90" s="3"/>
      <c r="V90" s="26"/>
      <c r="W90" s="3"/>
      <c r="X90" s="4"/>
      <c r="Y90" s="3"/>
      <c r="Z90" s="4"/>
      <c r="AA90" s="14">
        <f t="shared" si="7"/>
        <v>16</v>
      </c>
      <c r="AB90" s="2">
        <v>11</v>
      </c>
      <c r="AD90" s="19">
        <f>SUM(AD80:AD89)</f>
        <v>175</v>
      </c>
      <c r="AF90" s="19">
        <f>SUM(AF80:AF89)</f>
        <v>192.5</v>
      </c>
      <c r="AH90" s="19">
        <f>SUM(AH80:AH89)</f>
        <v>210</v>
      </c>
      <c r="AJ90" s="19">
        <f>SUM(AJ80:AJ89)</f>
        <v>262.5</v>
      </c>
    </row>
    <row r="91" spans="1:36" ht="17.25" thickBot="1">
      <c r="A91" s="2">
        <f t="shared" si="6"/>
        <v>12</v>
      </c>
      <c r="B91" s="41" t="s">
        <v>161</v>
      </c>
      <c r="C91" s="11" t="s">
        <v>36</v>
      </c>
      <c r="D91" s="22">
        <v>37403</v>
      </c>
      <c r="E91" s="52"/>
      <c r="F91" s="53"/>
      <c r="G91" s="52"/>
      <c r="H91" s="53"/>
      <c r="I91" s="52"/>
      <c r="J91" s="53"/>
      <c r="K91" s="52">
        <v>66</v>
      </c>
      <c r="L91" s="53">
        <v>15</v>
      </c>
      <c r="M91" s="3"/>
      <c r="N91" s="4"/>
      <c r="O91" s="3"/>
      <c r="P91" s="4"/>
      <c r="Q91" s="3"/>
      <c r="R91" s="4"/>
      <c r="S91" s="3"/>
      <c r="T91" s="4"/>
      <c r="U91" s="3"/>
      <c r="V91" s="26"/>
      <c r="W91" s="3"/>
      <c r="X91" s="4"/>
      <c r="Y91" s="3"/>
      <c r="Z91" s="4"/>
      <c r="AA91" s="14">
        <f t="shared" si="7"/>
        <v>15</v>
      </c>
      <c r="AB91" s="2">
        <v>12</v>
      </c>
    </row>
    <row r="92" spans="1:36" ht="17.25" thickBot="1">
      <c r="A92" s="2">
        <f t="shared" si="6"/>
        <v>12</v>
      </c>
      <c r="B92" s="41" t="s">
        <v>139</v>
      </c>
      <c r="C92" s="11" t="s">
        <v>26</v>
      </c>
      <c r="D92" s="22">
        <v>37740</v>
      </c>
      <c r="E92" s="52"/>
      <c r="F92" s="53"/>
      <c r="G92" s="52">
        <v>120</v>
      </c>
      <c r="H92" s="53">
        <v>15</v>
      </c>
      <c r="I92" s="52"/>
      <c r="J92" s="53"/>
      <c r="K92" s="52"/>
      <c r="L92" s="53"/>
      <c r="M92" s="3"/>
      <c r="N92" s="4"/>
      <c r="O92" s="3"/>
      <c r="P92" s="4"/>
      <c r="Q92" s="3"/>
      <c r="R92" s="4"/>
      <c r="S92" s="3"/>
      <c r="T92" s="4"/>
      <c r="U92" s="3"/>
      <c r="V92" s="26"/>
      <c r="W92" s="3"/>
      <c r="X92" s="4"/>
      <c r="Y92" s="3"/>
      <c r="Z92" s="4"/>
      <c r="AA92" s="14">
        <f t="shared" si="7"/>
        <v>15</v>
      </c>
      <c r="AB92" s="2">
        <v>12</v>
      </c>
      <c r="AD92" s="51">
        <v>1</v>
      </c>
    </row>
    <row r="93" spans="1:36">
      <c r="A93" s="2">
        <f t="shared" si="6"/>
        <v>14</v>
      </c>
      <c r="B93" s="41" t="s">
        <v>188</v>
      </c>
      <c r="C93" s="11" t="s">
        <v>36</v>
      </c>
      <c r="D93" s="22">
        <v>37939</v>
      </c>
      <c r="E93" s="52"/>
      <c r="F93" s="53"/>
      <c r="G93" s="52"/>
      <c r="H93" s="53"/>
      <c r="I93" s="52"/>
      <c r="J93" s="53"/>
      <c r="K93" s="52"/>
      <c r="L93" s="53"/>
      <c r="M93" s="3"/>
      <c r="N93" s="4"/>
      <c r="O93" s="3"/>
      <c r="P93" s="4"/>
      <c r="Q93" s="3">
        <v>72</v>
      </c>
      <c r="R93" s="4">
        <v>6</v>
      </c>
      <c r="S93" s="3">
        <v>77</v>
      </c>
      <c r="T93" s="4">
        <v>4</v>
      </c>
      <c r="U93" s="3"/>
      <c r="V93" s="26"/>
      <c r="W93" s="3"/>
      <c r="X93" s="4"/>
      <c r="Y93" s="3"/>
      <c r="Z93" s="4"/>
      <c r="AA93" s="14">
        <f t="shared" si="7"/>
        <v>10</v>
      </c>
      <c r="AB93" s="2">
        <v>14</v>
      </c>
    </row>
    <row r="94" spans="1:36">
      <c r="A94" s="2">
        <f t="shared" si="6"/>
        <v>15</v>
      </c>
      <c r="B94" s="41" t="s">
        <v>140</v>
      </c>
      <c r="C94" s="11" t="s">
        <v>15</v>
      </c>
      <c r="D94" s="22">
        <v>37718</v>
      </c>
      <c r="E94" s="52"/>
      <c r="F94" s="53"/>
      <c r="G94" s="52">
        <v>129</v>
      </c>
      <c r="H94" s="53">
        <v>3</v>
      </c>
      <c r="I94" s="52"/>
      <c r="J94" s="53"/>
      <c r="K94" s="52"/>
      <c r="L94" s="53"/>
      <c r="M94" s="3"/>
      <c r="N94" s="4"/>
      <c r="O94" s="3"/>
      <c r="P94" s="4"/>
      <c r="Q94" s="3"/>
      <c r="R94" s="4"/>
      <c r="S94" s="3">
        <v>71</v>
      </c>
      <c r="T94" s="4">
        <v>6</v>
      </c>
      <c r="U94" s="3"/>
      <c r="V94" s="26"/>
      <c r="W94" s="3"/>
      <c r="X94" s="4"/>
      <c r="Y94" s="3"/>
      <c r="Z94" s="4"/>
      <c r="AA94" s="14">
        <f t="shared" si="7"/>
        <v>9</v>
      </c>
      <c r="AB94" s="2">
        <v>15</v>
      </c>
    </row>
    <row r="95" spans="1:36">
      <c r="A95" s="2">
        <f t="shared" si="6"/>
        <v>16</v>
      </c>
      <c r="B95" s="41" t="s">
        <v>162</v>
      </c>
      <c r="C95" s="11" t="s">
        <v>36</v>
      </c>
      <c r="D95" s="22">
        <v>37280</v>
      </c>
      <c r="E95" s="52"/>
      <c r="F95" s="53"/>
      <c r="G95" s="52"/>
      <c r="H95" s="53"/>
      <c r="I95" s="52"/>
      <c r="J95" s="53"/>
      <c r="K95" s="52">
        <v>76</v>
      </c>
      <c r="L95" s="53">
        <v>8</v>
      </c>
      <c r="M95" s="3"/>
      <c r="N95" s="4"/>
      <c r="O95" s="3"/>
      <c r="P95" s="4"/>
      <c r="Q95" s="3"/>
      <c r="R95" s="4"/>
      <c r="S95" s="3"/>
      <c r="T95" s="4"/>
      <c r="U95" s="3"/>
      <c r="V95" s="26"/>
      <c r="W95" s="3"/>
      <c r="X95" s="4"/>
      <c r="Y95" s="3"/>
      <c r="Z95" s="4"/>
      <c r="AA95" s="14">
        <f t="shared" si="7"/>
        <v>8</v>
      </c>
      <c r="AB95" s="2">
        <v>16</v>
      </c>
    </row>
    <row r="96" spans="1:36">
      <c r="A96" s="2">
        <f t="shared" si="6"/>
        <v>17</v>
      </c>
      <c r="B96" s="41" t="s">
        <v>111</v>
      </c>
      <c r="C96" s="11" t="s">
        <v>30</v>
      </c>
      <c r="D96" s="22"/>
      <c r="E96" s="52">
        <v>81</v>
      </c>
      <c r="F96" s="53">
        <v>4</v>
      </c>
      <c r="G96" s="52"/>
      <c r="H96" s="53"/>
      <c r="I96" s="52"/>
      <c r="J96" s="53"/>
      <c r="K96" s="52"/>
      <c r="L96" s="53"/>
      <c r="M96" s="3"/>
      <c r="N96" s="4"/>
      <c r="O96" s="3"/>
      <c r="P96" s="4"/>
      <c r="Q96" s="3"/>
      <c r="R96" s="4"/>
      <c r="S96" s="3"/>
      <c r="T96" s="4"/>
      <c r="U96" s="3"/>
      <c r="V96" s="26"/>
      <c r="W96" s="3"/>
      <c r="X96" s="4"/>
      <c r="Y96" s="3"/>
      <c r="Z96" s="4"/>
      <c r="AA96" s="14">
        <f t="shared" si="7"/>
        <v>4</v>
      </c>
      <c r="AB96" s="2">
        <v>17</v>
      </c>
    </row>
    <row r="97" spans="1:28" hidden="1">
      <c r="A97" s="2">
        <f t="shared" ref="A97:A109" si="8">AB97</f>
        <v>18</v>
      </c>
      <c r="B97" s="41"/>
      <c r="C97" s="11"/>
      <c r="D97" s="22"/>
      <c r="E97" s="54"/>
      <c r="F97" s="55"/>
      <c r="G97" s="54"/>
      <c r="H97" s="56"/>
      <c r="I97" s="54"/>
      <c r="J97" s="55"/>
      <c r="K97" s="54"/>
      <c r="L97" s="55"/>
      <c r="M97" s="3"/>
      <c r="N97" s="4"/>
      <c r="O97" s="3"/>
      <c r="P97" s="4"/>
      <c r="Q97" s="3"/>
      <c r="R97" s="4"/>
      <c r="S97" s="3"/>
      <c r="T97" s="4"/>
      <c r="U97" s="3"/>
      <c r="V97" s="4"/>
      <c r="W97" s="3"/>
      <c r="X97" s="4"/>
      <c r="Y97" s="3"/>
      <c r="Z97" s="4"/>
      <c r="AA97" s="45">
        <f t="shared" ref="AA97:AA109" si="9">SUM(F97,H97+J97+L97+N97+R97+P97+T97+V97+X97+Z97)</f>
        <v>0</v>
      </c>
      <c r="AB97" s="2">
        <v>18</v>
      </c>
    </row>
    <row r="98" spans="1:28" hidden="1">
      <c r="A98" s="2">
        <f t="shared" si="8"/>
        <v>19</v>
      </c>
      <c r="B98" s="41"/>
      <c r="C98" s="11"/>
      <c r="D98" s="22"/>
      <c r="E98" s="54"/>
      <c r="F98" s="55"/>
      <c r="G98" s="54"/>
      <c r="H98" s="56"/>
      <c r="I98" s="54"/>
      <c r="J98" s="55"/>
      <c r="K98" s="54"/>
      <c r="L98" s="55"/>
      <c r="M98" s="3"/>
      <c r="N98" s="4"/>
      <c r="O98" s="3"/>
      <c r="P98" s="4"/>
      <c r="Q98" s="3"/>
      <c r="R98" s="4"/>
      <c r="S98" s="3"/>
      <c r="T98" s="4"/>
      <c r="U98" s="3"/>
      <c r="V98" s="4"/>
      <c r="W98" s="3"/>
      <c r="X98" s="4"/>
      <c r="Y98" s="3"/>
      <c r="Z98" s="4"/>
      <c r="AA98" s="45">
        <f t="shared" si="9"/>
        <v>0</v>
      </c>
      <c r="AB98" s="2">
        <v>19</v>
      </c>
    </row>
    <row r="99" spans="1:28" hidden="1">
      <c r="A99" s="2">
        <f t="shared" si="8"/>
        <v>20</v>
      </c>
      <c r="B99" s="41"/>
      <c r="C99" s="11"/>
      <c r="D99" s="22"/>
      <c r="E99" s="54"/>
      <c r="F99" s="55"/>
      <c r="G99" s="54"/>
      <c r="H99" s="56"/>
      <c r="I99" s="54"/>
      <c r="J99" s="55"/>
      <c r="K99" s="54"/>
      <c r="L99" s="55"/>
      <c r="M99" s="3"/>
      <c r="N99" s="4"/>
      <c r="O99" s="3"/>
      <c r="P99" s="4"/>
      <c r="Q99" s="3"/>
      <c r="R99" s="4"/>
      <c r="S99" s="3"/>
      <c r="T99" s="4"/>
      <c r="U99" s="3"/>
      <c r="V99" s="4"/>
      <c r="W99" s="3"/>
      <c r="X99" s="4"/>
      <c r="Y99" s="3"/>
      <c r="Z99" s="4"/>
      <c r="AA99" s="45">
        <f t="shared" si="9"/>
        <v>0</v>
      </c>
      <c r="AB99" s="2">
        <v>20</v>
      </c>
    </row>
    <row r="100" spans="1:28" hidden="1">
      <c r="A100" s="2">
        <f t="shared" si="8"/>
        <v>21</v>
      </c>
      <c r="B100" s="5"/>
      <c r="C100" s="11"/>
      <c r="D100" s="22"/>
      <c r="E100" s="54"/>
      <c r="F100" s="55"/>
      <c r="G100" s="54"/>
      <c r="H100" s="56"/>
      <c r="I100" s="54"/>
      <c r="J100" s="55"/>
      <c r="K100" s="54"/>
      <c r="L100" s="55"/>
      <c r="M100" s="3"/>
      <c r="N100" s="4"/>
      <c r="O100" s="3"/>
      <c r="P100" s="4"/>
      <c r="Q100" s="3"/>
      <c r="R100" s="4"/>
      <c r="S100" s="3"/>
      <c r="T100" s="4"/>
      <c r="U100" s="3"/>
      <c r="V100" s="4"/>
      <c r="W100" s="3"/>
      <c r="X100" s="4"/>
      <c r="Y100" s="3"/>
      <c r="Z100" s="4"/>
      <c r="AA100" s="45">
        <f t="shared" si="9"/>
        <v>0</v>
      </c>
      <c r="AB100" s="2">
        <v>21</v>
      </c>
    </row>
    <row r="101" spans="1:28" hidden="1">
      <c r="A101" s="2">
        <f t="shared" si="8"/>
        <v>22</v>
      </c>
      <c r="B101" s="5"/>
      <c r="C101" s="11"/>
      <c r="D101" s="22"/>
      <c r="E101" s="54"/>
      <c r="F101" s="55"/>
      <c r="G101" s="54"/>
      <c r="H101" s="56"/>
      <c r="I101" s="54"/>
      <c r="J101" s="55"/>
      <c r="K101" s="54"/>
      <c r="L101" s="55"/>
      <c r="M101" s="3"/>
      <c r="N101" s="4"/>
      <c r="O101" s="3"/>
      <c r="P101" s="4"/>
      <c r="Q101" s="3"/>
      <c r="R101" s="4"/>
      <c r="S101" s="3"/>
      <c r="T101" s="4"/>
      <c r="U101" s="3"/>
      <c r="V101" s="4"/>
      <c r="W101" s="3"/>
      <c r="X101" s="4"/>
      <c r="Y101" s="3"/>
      <c r="Z101" s="4"/>
      <c r="AA101" s="45">
        <f t="shared" si="9"/>
        <v>0</v>
      </c>
      <c r="AB101" s="2">
        <v>22</v>
      </c>
    </row>
    <row r="102" spans="1:28" hidden="1">
      <c r="A102" s="2">
        <f t="shared" si="8"/>
        <v>23</v>
      </c>
      <c r="B102" s="5"/>
      <c r="C102" s="11"/>
      <c r="D102" s="22"/>
      <c r="E102" s="54"/>
      <c r="F102" s="55"/>
      <c r="G102" s="54"/>
      <c r="H102" s="56"/>
      <c r="I102" s="54"/>
      <c r="J102" s="55"/>
      <c r="K102" s="54"/>
      <c r="L102" s="55"/>
      <c r="M102" s="3"/>
      <c r="N102" s="4"/>
      <c r="O102" s="3"/>
      <c r="P102" s="4"/>
      <c r="Q102" s="3"/>
      <c r="R102" s="4"/>
      <c r="S102" s="3"/>
      <c r="T102" s="4"/>
      <c r="U102" s="3"/>
      <c r="V102" s="4"/>
      <c r="W102" s="3"/>
      <c r="X102" s="4"/>
      <c r="Y102" s="3"/>
      <c r="Z102" s="4"/>
      <c r="AA102" s="45">
        <f t="shared" si="9"/>
        <v>0</v>
      </c>
      <c r="AB102" s="2">
        <v>23</v>
      </c>
    </row>
    <row r="103" spans="1:28" hidden="1">
      <c r="A103" s="2">
        <f t="shared" si="8"/>
        <v>24</v>
      </c>
      <c r="B103" s="5"/>
      <c r="C103" s="11"/>
      <c r="D103" s="22"/>
      <c r="E103" s="54"/>
      <c r="F103" s="55"/>
      <c r="G103" s="54"/>
      <c r="H103" s="56"/>
      <c r="I103" s="54"/>
      <c r="J103" s="55"/>
      <c r="K103" s="54"/>
      <c r="L103" s="55"/>
      <c r="M103" s="3"/>
      <c r="N103" s="4"/>
      <c r="O103" s="3"/>
      <c r="P103" s="4"/>
      <c r="Q103" s="3"/>
      <c r="R103" s="4"/>
      <c r="S103" s="3"/>
      <c r="T103" s="4"/>
      <c r="U103" s="3"/>
      <c r="V103" s="4"/>
      <c r="W103" s="3"/>
      <c r="X103" s="4"/>
      <c r="Y103" s="3"/>
      <c r="Z103" s="4"/>
      <c r="AA103" s="45">
        <f t="shared" si="9"/>
        <v>0</v>
      </c>
      <c r="AB103" s="2">
        <v>24</v>
      </c>
    </row>
    <row r="104" spans="1:28" hidden="1">
      <c r="A104" s="2">
        <f t="shared" si="8"/>
        <v>25</v>
      </c>
      <c r="B104" s="5"/>
      <c r="C104" s="11"/>
      <c r="D104" s="22"/>
      <c r="E104" s="54"/>
      <c r="F104" s="55"/>
      <c r="G104" s="54"/>
      <c r="H104" s="56"/>
      <c r="I104" s="54"/>
      <c r="J104" s="55"/>
      <c r="K104" s="54"/>
      <c r="L104" s="55"/>
      <c r="M104" s="3"/>
      <c r="N104" s="4"/>
      <c r="O104" s="3"/>
      <c r="P104" s="4"/>
      <c r="Q104" s="3"/>
      <c r="R104" s="4"/>
      <c r="S104" s="3"/>
      <c r="T104" s="4"/>
      <c r="U104" s="3"/>
      <c r="V104" s="4"/>
      <c r="W104" s="3"/>
      <c r="X104" s="4"/>
      <c r="Y104" s="3"/>
      <c r="Z104" s="4"/>
      <c r="AA104" s="45">
        <f t="shared" si="9"/>
        <v>0</v>
      </c>
      <c r="AB104" s="2">
        <v>25</v>
      </c>
    </row>
    <row r="105" spans="1:28" hidden="1">
      <c r="A105" s="2">
        <f t="shared" si="8"/>
        <v>26</v>
      </c>
      <c r="B105" s="5"/>
      <c r="C105" s="11"/>
      <c r="D105" s="22"/>
      <c r="E105" s="54"/>
      <c r="F105" s="55"/>
      <c r="G105" s="54"/>
      <c r="H105" s="56"/>
      <c r="I105" s="54"/>
      <c r="J105" s="55"/>
      <c r="K105" s="54"/>
      <c r="L105" s="55"/>
      <c r="M105" s="3"/>
      <c r="N105" s="4"/>
      <c r="O105" s="3"/>
      <c r="P105" s="4"/>
      <c r="Q105" s="3"/>
      <c r="R105" s="4"/>
      <c r="S105" s="3"/>
      <c r="T105" s="4"/>
      <c r="U105" s="3"/>
      <c r="V105" s="4"/>
      <c r="W105" s="3"/>
      <c r="X105" s="4"/>
      <c r="Y105" s="3"/>
      <c r="Z105" s="4"/>
      <c r="AA105" s="45">
        <f t="shared" si="9"/>
        <v>0</v>
      </c>
      <c r="AB105" s="2">
        <v>26</v>
      </c>
    </row>
    <row r="106" spans="1:28" hidden="1">
      <c r="A106" s="2">
        <f t="shared" si="8"/>
        <v>27</v>
      </c>
      <c r="B106" s="5"/>
      <c r="C106" s="11"/>
      <c r="D106" s="22"/>
      <c r="E106" s="54"/>
      <c r="F106" s="55"/>
      <c r="G106" s="54"/>
      <c r="H106" s="56"/>
      <c r="I106" s="54"/>
      <c r="J106" s="55"/>
      <c r="K106" s="54"/>
      <c r="L106" s="55"/>
      <c r="M106" s="3"/>
      <c r="N106" s="4"/>
      <c r="O106" s="3"/>
      <c r="P106" s="4"/>
      <c r="Q106" s="3"/>
      <c r="R106" s="4"/>
      <c r="S106" s="3"/>
      <c r="T106" s="4"/>
      <c r="U106" s="3"/>
      <c r="V106" s="4"/>
      <c r="W106" s="3"/>
      <c r="X106" s="4"/>
      <c r="Y106" s="3"/>
      <c r="Z106" s="4"/>
      <c r="AA106" s="45">
        <f t="shared" si="9"/>
        <v>0</v>
      </c>
      <c r="AB106" s="2">
        <v>27</v>
      </c>
    </row>
    <row r="107" spans="1:28" hidden="1">
      <c r="A107" s="2">
        <f t="shared" si="8"/>
        <v>28</v>
      </c>
      <c r="B107" s="5"/>
      <c r="C107" s="11"/>
      <c r="D107" s="22"/>
      <c r="E107" s="54"/>
      <c r="F107" s="55"/>
      <c r="G107" s="54"/>
      <c r="H107" s="56"/>
      <c r="I107" s="54"/>
      <c r="J107" s="55"/>
      <c r="K107" s="54"/>
      <c r="L107" s="55"/>
      <c r="M107" s="3"/>
      <c r="N107" s="4"/>
      <c r="O107" s="3"/>
      <c r="P107" s="4"/>
      <c r="Q107" s="3"/>
      <c r="R107" s="4"/>
      <c r="S107" s="3"/>
      <c r="T107" s="4"/>
      <c r="U107" s="3"/>
      <c r="V107" s="4"/>
      <c r="W107" s="3"/>
      <c r="X107" s="4"/>
      <c r="Y107" s="3"/>
      <c r="Z107" s="4"/>
      <c r="AA107" s="45">
        <f t="shared" si="9"/>
        <v>0</v>
      </c>
      <c r="AB107" s="2">
        <v>28</v>
      </c>
    </row>
    <row r="108" spans="1:28" hidden="1">
      <c r="A108" s="2">
        <f t="shared" si="8"/>
        <v>29</v>
      </c>
      <c r="B108" s="5"/>
      <c r="C108" s="11"/>
      <c r="D108" s="22"/>
      <c r="E108" s="54"/>
      <c r="F108" s="55"/>
      <c r="G108" s="54"/>
      <c r="H108" s="56"/>
      <c r="I108" s="54"/>
      <c r="J108" s="55"/>
      <c r="K108" s="54"/>
      <c r="L108" s="55"/>
      <c r="M108" s="3"/>
      <c r="N108" s="4"/>
      <c r="O108" s="3"/>
      <c r="P108" s="4"/>
      <c r="Q108" s="3"/>
      <c r="R108" s="4"/>
      <c r="S108" s="3"/>
      <c r="T108" s="4"/>
      <c r="U108" s="3"/>
      <c r="V108" s="4"/>
      <c r="W108" s="3"/>
      <c r="X108" s="4"/>
      <c r="Y108" s="3"/>
      <c r="Z108" s="4"/>
      <c r="AA108" s="45">
        <f t="shared" si="9"/>
        <v>0</v>
      </c>
      <c r="AB108" s="2">
        <v>29</v>
      </c>
    </row>
    <row r="109" spans="1:28" hidden="1">
      <c r="A109" s="2">
        <f t="shared" si="8"/>
        <v>30</v>
      </c>
      <c r="B109" s="5"/>
      <c r="C109" s="11"/>
      <c r="D109" s="22"/>
      <c r="E109" s="54"/>
      <c r="F109" s="55"/>
      <c r="G109" s="54"/>
      <c r="H109" s="56"/>
      <c r="I109" s="54"/>
      <c r="J109" s="55"/>
      <c r="K109" s="54"/>
      <c r="L109" s="55"/>
      <c r="M109" s="3"/>
      <c r="N109" s="4"/>
      <c r="O109" s="3"/>
      <c r="P109" s="4"/>
      <c r="Q109" s="3"/>
      <c r="R109" s="4"/>
      <c r="S109" s="3"/>
      <c r="T109" s="4"/>
      <c r="U109" s="3"/>
      <c r="V109" s="4"/>
      <c r="W109" s="3"/>
      <c r="X109" s="4"/>
      <c r="Y109" s="3"/>
      <c r="Z109" s="4"/>
      <c r="AA109" s="45">
        <f t="shared" si="9"/>
        <v>0</v>
      </c>
      <c r="AB109" s="2">
        <v>30</v>
      </c>
    </row>
    <row r="110" spans="1:28" hidden="1">
      <c r="A110" s="6"/>
      <c r="D110" s="43"/>
      <c r="E110" s="23">
        <f>SUM(E80:E109)</f>
        <v>585</v>
      </c>
      <c r="F110" s="44">
        <f t="shared" ref="F110:X110" si="10">SUM(F80:F109)</f>
        <v>138</v>
      </c>
      <c r="G110" s="23">
        <f t="shared" si="10"/>
        <v>1143</v>
      </c>
      <c r="H110" s="44">
        <f t="shared" si="10"/>
        <v>256.5</v>
      </c>
      <c r="I110" s="23">
        <f t="shared" si="10"/>
        <v>451</v>
      </c>
      <c r="J110" s="44">
        <f t="shared" si="10"/>
        <v>148</v>
      </c>
      <c r="K110" s="23">
        <f t="shared" si="10"/>
        <v>441</v>
      </c>
      <c r="L110" s="44">
        <f t="shared" si="10"/>
        <v>163</v>
      </c>
      <c r="M110" s="23">
        <f t="shared" si="10"/>
        <v>491</v>
      </c>
      <c r="N110" s="10">
        <f t="shared" si="10"/>
        <v>154</v>
      </c>
      <c r="O110" s="23">
        <f t="shared" si="10"/>
        <v>97</v>
      </c>
      <c r="P110" s="10">
        <f t="shared" si="10"/>
        <v>85</v>
      </c>
      <c r="Q110" s="23">
        <f t="shared" si="10"/>
        <v>469</v>
      </c>
      <c r="R110" s="10">
        <f t="shared" si="10"/>
        <v>154</v>
      </c>
      <c r="S110" s="23">
        <f t="shared" si="10"/>
        <v>528</v>
      </c>
      <c r="T110" s="10">
        <f t="shared" si="10"/>
        <v>173</v>
      </c>
      <c r="U110" s="23">
        <f t="shared" si="10"/>
        <v>0</v>
      </c>
      <c r="V110" s="10">
        <f t="shared" si="10"/>
        <v>0</v>
      </c>
      <c r="W110" s="23">
        <f t="shared" si="10"/>
        <v>0</v>
      </c>
      <c r="X110" s="10">
        <f t="shared" si="10"/>
        <v>0</v>
      </c>
      <c r="Y110" s="23">
        <f>SUM(Y80:Y109)</f>
        <v>0</v>
      </c>
      <c r="Z110" s="10">
        <f>SUM(Z80:Z109)</f>
        <v>0</v>
      </c>
      <c r="AB110" s="2">
        <v>31</v>
      </c>
    </row>
    <row r="111" spans="1:28" hidden="1"/>
    <row r="130" spans="30:34">
      <c r="AD130" s="6"/>
      <c r="AE130" s="6"/>
      <c r="AF130" s="6"/>
      <c r="AG130" s="6"/>
      <c r="AH130" s="6"/>
    </row>
    <row r="131" spans="30:34">
      <c r="AD131" s="6"/>
      <c r="AE131" s="6"/>
      <c r="AF131" s="6"/>
      <c r="AG131" s="6"/>
      <c r="AH131" s="6"/>
    </row>
    <row r="132" spans="30:34">
      <c r="AD132" s="6"/>
      <c r="AE132" s="6"/>
      <c r="AF132" s="6"/>
      <c r="AG132" s="6"/>
      <c r="AH132" s="6"/>
    </row>
    <row r="133" spans="30:34">
      <c r="AD133" s="6"/>
      <c r="AE133" s="6"/>
      <c r="AF133" s="6"/>
      <c r="AG133" s="6"/>
      <c r="AH133" s="6"/>
    </row>
  </sheetData>
  <sortState ref="B80:AA96">
    <sortCondition descending="1" ref="AA80:AA96"/>
  </sortState>
  <mergeCells count="61">
    <mergeCell ref="A1:AA1"/>
    <mergeCell ref="A2:AA2"/>
    <mergeCell ref="A4:AA4"/>
    <mergeCell ref="A6:AA6"/>
    <mergeCell ref="W8:X9"/>
    <mergeCell ref="U7:V7"/>
    <mergeCell ref="S7:T7"/>
    <mergeCell ref="O8:P9"/>
    <mergeCell ref="K8:L9"/>
    <mergeCell ref="I7:J7"/>
    <mergeCell ref="O7:P7"/>
    <mergeCell ref="M7:N7"/>
    <mergeCell ref="Q7:R7"/>
    <mergeCell ref="M8:N9"/>
    <mergeCell ref="E76:F76"/>
    <mergeCell ref="W7:X7"/>
    <mergeCell ref="K7:L7"/>
    <mergeCell ref="I76:J76"/>
    <mergeCell ref="C8:C9"/>
    <mergeCell ref="I8:J9"/>
    <mergeCell ref="E7:F7"/>
    <mergeCell ref="G7:H7"/>
    <mergeCell ref="E8:F9"/>
    <mergeCell ref="A71:AA71"/>
    <mergeCell ref="Y7:Z7"/>
    <mergeCell ref="Y76:Z76"/>
    <mergeCell ref="A8:A9"/>
    <mergeCell ref="B8:B9"/>
    <mergeCell ref="G8:H9"/>
    <mergeCell ref="AB9:AB10"/>
    <mergeCell ref="A70:AA70"/>
    <mergeCell ref="A10:B10"/>
    <mergeCell ref="S8:T9"/>
    <mergeCell ref="U8:V9"/>
    <mergeCell ref="Q8:R9"/>
    <mergeCell ref="Y8:Z9"/>
    <mergeCell ref="Y77:Z78"/>
    <mergeCell ref="A73:AA73"/>
    <mergeCell ref="W76:X76"/>
    <mergeCell ref="A77:A78"/>
    <mergeCell ref="B77:B78"/>
    <mergeCell ref="C77:C78"/>
    <mergeCell ref="G76:H76"/>
    <mergeCell ref="W77:X78"/>
    <mergeCell ref="O76:P76"/>
    <mergeCell ref="Q76:R76"/>
    <mergeCell ref="S76:T76"/>
    <mergeCell ref="E77:F78"/>
    <mergeCell ref="K76:L76"/>
    <mergeCell ref="U76:V76"/>
    <mergeCell ref="M76:N76"/>
    <mergeCell ref="A75:AA75"/>
    <mergeCell ref="A79:B79"/>
    <mergeCell ref="O77:P78"/>
    <mergeCell ref="Q77:R78"/>
    <mergeCell ref="U77:V78"/>
    <mergeCell ref="G77:H78"/>
    <mergeCell ref="I77:J78"/>
    <mergeCell ref="K77:L78"/>
    <mergeCell ref="M77:N78"/>
    <mergeCell ref="S77:T78"/>
  </mergeCells>
  <phoneticPr fontId="0" type="noConversion"/>
  <printOptions horizontalCentered="1" verticalCentered="1"/>
  <pageMargins left="0.25" right="0.52" top="1" bottom="0.56999999999999995" header="0" footer="0"/>
  <pageSetup paperSize="5" scale="65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J158"/>
  <sheetViews>
    <sheetView zoomScale="70" zoomScaleNormal="70" workbookViewId="0">
      <selection sqref="A1:AA1"/>
    </sheetView>
  </sheetViews>
  <sheetFormatPr baseColWidth="10" defaultRowHeight="16.5"/>
  <cols>
    <col min="1" max="1" width="9.5703125" style="1" bestFit="1" customWidth="1"/>
    <col min="2" max="2" width="39.85546875" style="1" bestFit="1" customWidth="1"/>
    <col min="3" max="3" width="12.28515625" style="1" bestFit="1" customWidth="1"/>
    <col min="4" max="4" width="11.28515625" style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1" customWidth="1"/>
    <col min="18" max="18" width="11.85546875" style="1" customWidth="1"/>
    <col min="19" max="19" width="10" style="1" customWidth="1"/>
    <col min="20" max="20" width="11.85546875" style="1" customWidth="1"/>
    <col min="21" max="21" width="10" style="1" hidden="1" customWidth="1"/>
    <col min="22" max="22" width="11.85546875" style="1" hidden="1" customWidth="1"/>
    <col min="23" max="23" width="10" style="1" hidden="1" customWidth="1"/>
    <col min="24" max="26" width="11.85546875" style="1" hidden="1" customWidth="1"/>
    <col min="27" max="27" width="12.28515625" style="1" bestFit="1" customWidth="1"/>
    <col min="28" max="28" width="9.5703125" style="1" bestFit="1" customWidth="1"/>
    <col min="29" max="29" width="11.85546875" style="1" customWidth="1"/>
    <col min="30" max="30" width="10.85546875" style="1" hidden="1" customWidth="1"/>
    <col min="31" max="31" width="2.42578125" style="1" hidden="1" customWidth="1"/>
    <col min="32" max="32" width="10.85546875" style="1" hidden="1" customWidth="1"/>
    <col min="33" max="33" width="1.85546875" style="1" hidden="1" customWidth="1"/>
    <col min="34" max="34" width="10.85546875" style="1" hidden="1" customWidth="1"/>
    <col min="35" max="35" width="2.5703125" style="1" hidden="1" customWidth="1"/>
    <col min="36" max="36" width="11.42578125" style="1" hidden="1" customWidth="1"/>
    <col min="37" max="37" width="11.42578125" style="1" customWidth="1"/>
    <col min="38" max="16384" width="11.42578125" style="1"/>
  </cols>
  <sheetData>
    <row r="1" spans="1:36" ht="23.25">
      <c r="A1" s="66" t="s">
        <v>69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8"/>
    </row>
    <row r="2" spans="1:36" ht="24" thickBot="1">
      <c r="A2" s="73" t="s">
        <v>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5"/>
    </row>
    <row r="3" spans="1:36" ht="17.25" thickBot="1"/>
    <row r="4" spans="1:36" ht="20.25" thickBot="1">
      <c r="A4" s="79" t="s">
        <v>7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1"/>
    </row>
    <row r="5" spans="1:36" ht="17.25" thickBot="1"/>
    <row r="6" spans="1:36" ht="20.25" thickBot="1">
      <c r="A6" s="76" t="s">
        <v>196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8"/>
    </row>
    <row r="7" spans="1:36" ht="17.25" thickBot="1">
      <c r="E7" s="64">
        <f>'Clases 00 y 01'!E7:F7</f>
        <v>41299</v>
      </c>
      <c r="F7" s="82"/>
      <c r="G7" s="64" t="str">
        <f>'Clases 00 y 01'!G7:H7</f>
        <v>14 y 15/02/2013</v>
      </c>
      <c r="H7" s="82"/>
      <c r="I7" s="64">
        <f>'Clases 00 y 01'!I7:J7</f>
        <v>41350</v>
      </c>
      <c r="J7" s="82"/>
      <c r="K7" s="64">
        <f>'Clases 00 y 01'!K7:L7</f>
        <v>41378</v>
      </c>
      <c r="L7" s="82"/>
      <c r="M7" s="64">
        <f>'Clases 00 y 01'!M7:N7</f>
        <v>41406</v>
      </c>
      <c r="N7" s="82"/>
      <c r="O7" s="64">
        <f>'Clases 00 y 01'!O7:P7</f>
        <v>41539</v>
      </c>
      <c r="P7" s="82"/>
      <c r="Q7" s="64">
        <f>'Clases 00 y 01'!Q7:R7</f>
        <v>41561</v>
      </c>
      <c r="R7" s="82"/>
      <c r="S7" s="64">
        <f>'Clases 00 y 01'!S7:T7</f>
        <v>41595</v>
      </c>
      <c r="T7" s="82"/>
      <c r="U7" s="64">
        <f>'Clases 00 y 01'!U7:V7</f>
        <v>0</v>
      </c>
      <c r="V7" s="82"/>
      <c r="W7" s="64">
        <f>'Clases 00 y 01'!W7:X7</f>
        <v>0</v>
      </c>
      <c r="X7" s="82"/>
      <c r="Y7" s="64">
        <f>'Clases 00 y 01'!Y7:Z7</f>
        <v>0</v>
      </c>
      <c r="Z7" s="82"/>
    </row>
    <row r="8" spans="1:36" ht="16.5" customHeight="1" thickBot="1">
      <c r="A8" s="58" t="s">
        <v>0</v>
      </c>
      <c r="B8" s="58" t="s">
        <v>1</v>
      </c>
      <c r="C8" s="69" t="s">
        <v>8</v>
      </c>
      <c r="D8" s="20" t="s">
        <v>9</v>
      </c>
      <c r="E8" s="60" t="str">
        <f>'Clases 00 y 01'!E8:F9</f>
        <v>Necochea Golf Club</v>
      </c>
      <c r="F8" s="61"/>
      <c r="G8" s="60" t="str">
        <f>'Clases 00 y 01'!G8:H9</f>
        <v>Sierra de los Padres Golf Club</v>
      </c>
      <c r="H8" s="61"/>
      <c r="I8" s="60" t="str">
        <f>'Clases 00 y 01'!I8:J9</f>
        <v>El Valle de Tandil Golf Club</v>
      </c>
      <c r="J8" s="61"/>
      <c r="K8" s="60" t="str">
        <f>'Clases 00 y 01'!K8:L9</f>
        <v>Tandil Golf Club</v>
      </c>
      <c r="L8" s="61"/>
      <c r="M8" s="60" t="str">
        <f>'Clases 00 y 01'!M8:N9</f>
        <v>Villa Gesell Golf Club</v>
      </c>
      <c r="N8" s="61"/>
      <c r="O8" s="60" t="str">
        <f>'Clases 00 y 01'!O8:P9</f>
        <v>Santa Teresita Golf Club</v>
      </c>
      <c r="P8" s="61"/>
      <c r="Q8" s="60" t="str">
        <f>'Clases 00 y 01'!Q8:R9</f>
        <v>Cardón Miramar Links</v>
      </c>
      <c r="R8" s="61"/>
      <c r="S8" s="60" t="str">
        <f>'Clases 00 y 01'!S8:T9</f>
        <v>Mar del Plata Golf Club C. N -</v>
      </c>
      <c r="T8" s="61"/>
      <c r="U8" s="60">
        <f>'Clases 00 y 01'!U8:V9</f>
        <v>0</v>
      </c>
      <c r="V8" s="61"/>
      <c r="W8" s="60">
        <f>'Clases 00 y 01'!W8:X9</f>
        <v>0</v>
      </c>
      <c r="X8" s="61"/>
      <c r="Y8" s="60">
        <f>'Clases 00 y 01'!Y8:Z9</f>
        <v>0</v>
      </c>
      <c r="Z8" s="61"/>
    </row>
    <row r="9" spans="1:36" ht="17.25" thickBot="1">
      <c r="A9" s="59"/>
      <c r="B9" s="59"/>
      <c r="C9" s="70"/>
      <c r="D9" s="21" t="s">
        <v>10</v>
      </c>
      <c r="E9" s="62"/>
      <c r="F9" s="63"/>
      <c r="G9" s="62"/>
      <c r="H9" s="63"/>
      <c r="I9" s="62"/>
      <c r="J9" s="63"/>
      <c r="K9" s="62"/>
      <c r="L9" s="63"/>
      <c r="M9" s="62"/>
      <c r="N9" s="63"/>
      <c r="O9" s="62"/>
      <c r="P9" s="63"/>
      <c r="Q9" s="62"/>
      <c r="R9" s="63"/>
      <c r="S9" s="62"/>
      <c r="T9" s="63"/>
      <c r="U9" s="62"/>
      <c r="V9" s="63"/>
      <c r="W9" s="62"/>
      <c r="X9" s="63"/>
      <c r="Y9" s="62"/>
      <c r="Z9" s="63"/>
      <c r="AB9" s="58" t="s">
        <v>0</v>
      </c>
    </row>
    <row r="10" spans="1:36" ht="17.25" thickBot="1">
      <c r="A10" s="71"/>
      <c r="B10" s="72"/>
      <c r="C10" s="24"/>
      <c r="D10" s="25"/>
      <c r="E10" s="46" t="s">
        <v>4</v>
      </c>
      <c r="F10" s="47" t="s">
        <v>5</v>
      </c>
      <c r="G10" s="46" t="s">
        <v>4</v>
      </c>
      <c r="H10" s="47" t="s">
        <v>5</v>
      </c>
      <c r="I10" s="46" t="s">
        <v>4</v>
      </c>
      <c r="J10" s="47" t="s">
        <v>5</v>
      </c>
      <c r="K10" s="46" t="s">
        <v>4</v>
      </c>
      <c r="L10" s="47" t="s">
        <v>5</v>
      </c>
      <c r="M10" s="46" t="s">
        <v>4</v>
      </c>
      <c r="N10" s="47" t="s">
        <v>5</v>
      </c>
      <c r="O10" s="46" t="s">
        <v>4</v>
      </c>
      <c r="P10" s="47" t="s">
        <v>5</v>
      </c>
      <c r="Q10" s="46" t="s">
        <v>4</v>
      </c>
      <c r="R10" s="47" t="s">
        <v>5</v>
      </c>
      <c r="S10" s="46" t="s">
        <v>4</v>
      </c>
      <c r="T10" s="47" t="s">
        <v>5</v>
      </c>
      <c r="U10" s="46" t="s">
        <v>4</v>
      </c>
      <c r="V10" s="47" t="s">
        <v>5</v>
      </c>
      <c r="W10" s="46" t="s">
        <v>4</v>
      </c>
      <c r="X10" s="47" t="s">
        <v>5</v>
      </c>
      <c r="Y10" s="46" t="s">
        <v>4</v>
      </c>
      <c r="Z10" s="47" t="s">
        <v>5</v>
      </c>
      <c r="AA10" s="48" t="s">
        <v>3</v>
      </c>
      <c r="AB10" s="59"/>
      <c r="AF10" s="18">
        <v>0.1</v>
      </c>
      <c r="AH10" s="18">
        <v>0.2</v>
      </c>
      <c r="AJ10" s="18">
        <v>0.5</v>
      </c>
    </row>
    <row r="11" spans="1:36">
      <c r="A11" s="2">
        <f>AB11</f>
        <v>1</v>
      </c>
      <c r="B11" s="41" t="s">
        <v>112</v>
      </c>
      <c r="C11" s="11" t="s">
        <v>34</v>
      </c>
      <c r="D11" s="22">
        <v>38071</v>
      </c>
      <c r="E11" s="52">
        <v>35</v>
      </c>
      <c r="F11" s="53">
        <v>100</v>
      </c>
      <c r="G11" s="52">
        <v>68</v>
      </c>
      <c r="H11" s="53">
        <v>150</v>
      </c>
      <c r="I11" s="52">
        <v>36</v>
      </c>
      <c r="J11" s="57"/>
      <c r="K11" s="52">
        <v>38</v>
      </c>
      <c r="L11" s="53">
        <v>85</v>
      </c>
      <c r="M11" s="3">
        <v>38</v>
      </c>
      <c r="N11" s="4">
        <v>100</v>
      </c>
      <c r="O11" s="3">
        <v>39</v>
      </c>
      <c r="P11" s="4">
        <v>50</v>
      </c>
      <c r="Q11" s="3">
        <v>40</v>
      </c>
      <c r="R11" s="4">
        <v>50</v>
      </c>
      <c r="S11" s="3"/>
      <c r="T11" s="4"/>
      <c r="U11" s="3"/>
      <c r="V11" s="26"/>
      <c r="W11" s="3"/>
      <c r="X11" s="4"/>
      <c r="Y11" s="3"/>
      <c r="Z11" s="4"/>
      <c r="AA11" s="14">
        <f t="shared" ref="AA11:AA29" si="0">SUM(F11,H11+J11+L11+N11+R11+P11+T11+V11+X11+Z11)</f>
        <v>535</v>
      </c>
      <c r="AB11" s="2">
        <v>1</v>
      </c>
      <c r="AD11" s="4">
        <v>100</v>
      </c>
      <c r="AF11" s="4">
        <v>110</v>
      </c>
      <c r="AH11" s="4">
        <v>120</v>
      </c>
      <c r="AJ11" s="26">
        <v>150</v>
      </c>
    </row>
    <row r="12" spans="1:36">
      <c r="A12" s="2">
        <f t="shared" ref="A12:A40" si="1">AB12</f>
        <v>2</v>
      </c>
      <c r="B12" s="41" t="s">
        <v>113</v>
      </c>
      <c r="C12" s="11" t="s">
        <v>36</v>
      </c>
      <c r="D12" s="22">
        <v>38299</v>
      </c>
      <c r="E12" s="52">
        <v>45</v>
      </c>
      <c r="F12" s="57"/>
      <c r="G12" s="52">
        <v>79</v>
      </c>
      <c r="H12" s="53">
        <v>105</v>
      </c>
      <c r="I12" s="52">
        <v>35</v>
      </c>
      <c r="J12" s="53">
        <v>100</v>
      </c>
      <c r="K12" s="52">
        <v>38</v>
      </c>
      <c r="L12" s="53">
        <v>85</v>
      </c>
      <c r="M12" s="3">
        <v>39</v>
      </c>
      <c r="N12" s="4">
        <v>70</v>
      </c>
      <c r="O12" s="3">
        <v>40</v>
      </c>
      <c r="P12" s="4">
        <v>40</v>
      </c>
      <c r="Q12" s="3">
        <v>42</v>
      </c>
      <c r="R12" s="57"/>
      <c r="S12" s="3">
        <v>34</v>
      </c>
      <c r="T12" s="4">
        <v>100</v>
      </c>
      <c r="U12" s="3"/>
      <c r="V12" s="26"/>
      <c r="W12" s="3"/>
      <c r="X12" s="4"/>
      <c r="Y12" s="3"/>
      <c r="Z12" s="4"/>
      <c r="AA12" s="14">
        <f t="shared" si="0"/>
        <v>500</v>
      </c>
      <c r="AB12" s="2">
        <v>2</v>
      </c>
      <c r="AD12" s="4">
        <v>70</v>
      </c>
      <c r="AF12" s="4">
        <v>77</v>
      </c>
      <c r="AH12" s="4">
        <v>84</v>
      </c>
      <c r="AJ12" s="26">
        <v>105</v>
      </c>
    </row>
    <row r="13" spans="1:36">
      <c r="A13" s="2">
        <f t="shared" si="1"/>
        <v>3</v>
      </c>
      <c r="B13" s="41" t="s">
        <v>123</v>
      </c>
      <c r="C13" s="11" t="s">
        <v>26</v>
      </c>
      <c r="D13" s="22">
        <v>38147</v>
      </c>
      <c r="E13" s="52">
        <v>44</v>
      </c>
      <c r="F13" s="53">
        <v>60</v>
      </c>
      <c r="G13" s="52">
        <v>80</v>
      </c>
      <c r="H13" s="53">
        <v>67.5</v>
      </c>
      <c r="I13" s="52">
        <v>42</v>
      </c>
      <c r="J13" s="53">
        <v>50</v>
      </c>
      <c r="K13" s="52">
        <v>50</v>
      </c>
      <c r="L13" s="57"/>
      <c r="M13" s="3">
        <v>46</v>
      </c>
      <c r="N13" s="57"/>
      <c r="O13" s="3">
        <v>38</v>
      </c>
      <c r="P13" s="4">
        <v>70</v>
      </c>
      <c r="Q13" s="3">
        <v>41</v>
      </c>
      <c r="R13" s="4">
        <v>40</v>
      </c>
      <c r="S13" s="3">
        <v>40</v>
      </c>
      <c r="T13" s="4">
        <v>70</v>
      </c>
      <c r="U13" s="3"/>
      <c r="V13" s="26"/>
      <c r="W13" s="3"/>
      <c r="X13" s="4"/>
      <c r="Y13" s="3"/>
      <c r="Z13" s="4"/>
      <c r="AA13" s="14">
        <f t="shared" si="0"/>
        <v>357.5</v>
      </c>
      <c r="AB13" s="2">
        <v>3</v>
      </c>
      <c r="AD13" s="4">
        <v>50</v>
      </c>
      <c r="AF13" s="4">
        <v>55</v>
      </c>
      <c r="AH13" s="4">
        <v>60</v>
      </c>
      <c r="AJ13" s="26">
        <v>75</v>
      </c>
    </row>
    <row r="14" spans="1:36">
      <c r="A14" s="2">
        <f t="shared" si="1"/>
        <v>4</v>
      </c>
      <c r="B14" s="41" t="s">
        <v>114</v>
      </c>
      <c r="C14" s="11" t="s">
        <v>15</v>
      </c>
      <c r="D14" s="22">
        <v>38884</v>
      </c>
      <c r="E14" s="52">
        <v>46</v>
      </c>
      <c r="F14" s="57"/>
      <c r="G14" s="52">
        <v>80</v>
      </c>
      <c r="H14" s="53">
        <v>67.5</v>
      </c>
      <c r="I14" s="52">
        <v>46</v>
      </c>
      <c r="J14" s="53">
        <v>40</v>
      </c>
      <c r="K14" s="52">
        <v>39</v>
      </c>
      <c r="L14" s="53">
        <v>50</v>
      </c>
      <c r="M14" s="3">
        <v>41</v>
      </c>
      <c r="N14" s="4">
        <v>50</v>
      </c>
      <c r="O14" s="3">
        <v>41</v>
      </c>
      <c r="P14" s="4">
        <v>30</v>
      </c>
      <c r="Q14" s="3">
        <v>43</v>
      </c>
      <c r="R14" s="57"/>
      <c r="S14" s="3">
        <v>41</v>
      </c>
      <c r="T14" s="4">
        <v>50</v>
      </c>
      <c r="U14" s="3"/>
      <c r="V14" s="26"/>
      <c r="W14" s="3"/>
      <c r="X14" s="4"/>
      <c r="Y14" s="3"/>
      <c r="Z14" s="4"/>
      <c r="AA14" s="14">
        <f t="shared" si="0"/>
        <v>287.5</v>
      </c>
      <c r="AB14" s="2">
        <v>4</v>
      </c>
      <c r="AD14" s="4">
        <v>40</v>
      </c>
      <c r="AF14" s="4">
        <v>44</v>
      </c>
      <c r="AH14" s="4">
        <v>48</v>
      </c>
      <c r="AJ14" s="26">
        <v>60</v>
      </c>
    </row>
    <row r="15" spans="1:36">
      <c r="A15" s="2">
        <f t="shared" si="1"/>
        <v>5</v>
      </c>
      <c r="B15" s="41" t="s">
        <v>122</v>
      </c>
      <c r="C15" s="11" t="s">
        <v>36</v>
      </c>
      <c r="D15" s="22">
        <v>38106</v>
      </c>
      <c r="E15" s="52">
        <v>44</v>
      </c>
      <c r="F15" s="53">
        <v>60</v>
      </c>
      <c r="G15" s="52"/>
      <c r="H15" s="53"/>
      <c r="I15" s="52">
        <v>53</v>
      </c>
      <c r="J15" s="53">
        <v>13.5</v>
      </c>
      <c r="K15" s="52"/>
      <c r="L15" s="53"/>
      <c r="M15" s="3">
        <v>53</v>
      </c>
      <c r="N15" s="4">
        <v>30</v>
      </c>
      <c r="O15" s="3"/>
      <c r="P15" s="4"/>
      <c r="Q15" s="3">
        <v>36</v>
      </c>
      <c r="R15" s="4">
        <v>100</v>
      </c>
      <c r="S15" s="3">
        <v>53</v>
      </c>
      <c r="T15" s="4">
        <v>15</v>
      </c>
      <c r="U15" s="3"/>
      <c r="V15" s="26"/>
      <c r="W15" s="3"/>
      <c r="X15" s="4"/>
      <c r="Y15" s="3"/>
      <c r="Z15" s="4"/>
      <c r="AA15" s="14">
        <f t="shared" si="0"/>
        <v>218.5</v>
      </c>
      <c r="AB15" s="2">
        <v>5</v>
      </c>
      <c r="AD15" s="4">
        <v>30</v>
      </c>
      <c r="AF15" s="4">
        <v>33</v>
      </c>
      <c r="AH15" s="4">
        <v>36</v>
      </c>
      <c r="AJ15" s="26">
        <v>45</v>
      </c>
    </row>
    <row r="16" spans="1:36">
      <c r="A16" s="2">
        <f t="shared" si="1"/>
        <v>6</v>
      </c>
      <c r="B16" s="41" t="s">
        <v>116</v>
      </c>
      <c r="C16" s="11" t="s">
        <v>15</v>
      </c>
      <c r="D16" s="22">
        <v>38294</v>
      </c>
      <c r="E16" s="52">
        <v>54</v>
      </c>
      <c r="F16" s="53">
        <v>17.5</v>
      </c>
      <c r="G16" s="52">
        <v>94</v>
      </c>
      <c r="H16" s="53">
        <v>30</v>
      </c>
      <c r="I16" s="52">
        <v>53</v>
      </c>
      <c r="J16" s="57"/>
      <c r="K16" s="52">
        <v>51</v>
      </c>
      <c r="L16" s="53">
        <v>15</v>
      </c>
      <c r="M16" s="3"/>
      <c r="N16" s="4"/>
      <c r="O16" s="3">
        <v>34</v>
      </c>
      <c r="P16" s="4">
        <v>100</v>
      </c>
      <c r="Q16" s="3">
        <v>45</v>
      </c>
      <c r="R16" s="4">
        <v>12</v>
      </c>
      <c r="S16" s="3">
        <v>42</v>
      </c>
      <c r="T16" s="4">
        <v>40</v>
      </c>
      <c r="U16" s="3"/>
      <c r="V16" s="26"/>
      <c r="W16" s="3"/>
      <c r="X16" s="4"/>
      <c r="Y16" s="3"/>
      <c r="Z16" s="4"/>
      <c r="AA16" s="14">
        <f t="shared" si="0"/>
        <v>214.5</v>
      </c>
      <c r="AB16" s="2">
        <v>6</v>
      </c>
      <c r="AD16" s="4">
        <v>20</v>
      </c>
      <c r="AF16" s="4">
        <v>22</v>
      </c>
      <c r="AH16" s="4">
        <v>24</v>
      </c>
      <c r="AJ16" s="26">
        <v>30</v>
      </c>
    </row>
    <row r="17" spans="1:36">
      <c r="A17" s="2">
        <f t="shared" si="1"/>
        <v>7</v>
      </c>
      <c r="B17" s="41" t="s">
        <v>154</v>
      </c>
      <c r="C17" s="11" t="s">
        <v>36</v>
      </c>
      <c r="D17" s="22">
        <v>38162</v>
      </c>
      <c r="E17" s="52"/>
      <c r="F17" s="53"/>
      <c r="G17" s="52"/>
      <c r="H17" s="53"/>
      <c r="I17" s="52">
        <v>47</v>
      </c>
      <c r="J17" s="53">
        <v>25</v>
      </c>
      <c r="K17" s="52">
        <v>50</v>
      </c>
      <c r="L17" s="53">
        <v>25</v>
      </c>
      <c r="M17" s="3"/>
      <c r="N17" s="4"/>
      <c r="O17" s="3">
        <v>43</v>
      </c>
      <c r="P17" s="4">
        <v>20</v>
      </c>
      <c r="Q17" s="3">
        <v>37</v>
      </c>
      <c r="R17" s="4">
        <v>70</v>
      </c>
      <c r="S17" s="3">
        <v>44</v>
      </c>
      <c r="T17" s="4">
        <v>30</v>
      </c>
      <c r="U17" s="3"/>
      <c r="V17" s="26"/>
      <c r="W17" s="3"/>
      <c r="X17" s="4"/>
      <c r="Y17" s="3"/>
      <c r="Z17" s="4"/>
      <c r="AA17" s="14">
        <f t="shared" si="0"/>
        <v>170</v>
      </c>
      <c r="AB17" s="2">
        <v>7</v>
      </c>
      <c r="AD17" s="4">
        <v>15</v>
      </c>
      <c r="AF17" s="4">
        <v>16.5</v>
      </c>
      <c r="AH17" s="4">
        <v>18</v>
      </c>
      <c r="AJ17" s="26">
        <v>22.5</v>
      </c>
    </row>
    <row r="18" spans="1:36">
      <c r="A18" s="2">
        <f t="shared" si="1"/>
        <v>8</v>
      </c>
      <c r="B18" s="41" t="s">
        <v>141</v>
      </c>
      <c r="C18" s="11" t="s">
        <v>36</v>
      </c>
      <c r="D18" s="22">
        <v>38060</v>
      </c>
      <c r="E18" s="52"/>
      <c r="F18" s="53"/>
      <c r="G18" s="52">
        <v>101</v>
      </c>
      <c r="H18" s="53">
        <v>22.5</v>
      </c>
      <c r="I18" s="52">
        <v>47</v>
      </c>
      <c r="J18" s="53">
        <v>25</v>
      </c>
      <c r="K18" s="52">
        <v>43</v>
      </c>
      <c r="L18" s="53">
        <v>40</v>
      </c>
      <c r="M18" s="3"/>
      <c r="N18" s="4"/>
      <c r="O18" s="3">
        <v>45</v>
      </c>
      <c r="P18" s="4">
        <v>15</v>
      </c>
      <c r="Q18" s="3">
        <v>42</v>
      </c>
      <c r="R18" s="4">
        <v>25</v>
      </c>
      <c r="S18" s="3">
        <v>46</v>
      </c>
      <c r="T18" s="4">
        <v>20</v>
      </c>
      <c r="U18" s="3"/>
      <c r="V18" s="26"/>
      <c r="W18" s="3"/>
      <c r="X18" s="4"/>
      <c r="Y18" s="3"/>
      <c r="Z18" s="4"/>
      <c r="AA18" s="14">
        <f t="shared" si="0"/>
        <v>147.5</v>
      </c>
      <c r="AB18" s="2">
        <v>8</v>
      </c>
      <c r="AD18" s="4">
        <v>12</v>
      </c>
      <c r="AF18" s="4">
        <v>13.2</v>
      </c>
      <c r="AH18" s="4">
        <v>14.4</v>
      </c>
      <c r="AJ18" s="26">
        <v>18</v>
      </c>
    </row>
    <row r="19" spans="1:36">
      <c r="A19" s="2">
        <f t="shared" si="1"/>
        <v>9</v>
      </c>
      <c r="B19" s="41" t="s">
        <v>115</v>
      </c>
      <c r="C19" s="11" t="s">
        <v>30</v>
      </c>
      <c r="D19" s="22">
        <v>38291</v>
      </c>
      <c r="E19" s="52">
        <v>54</v>
      </c>
      <c r="F19" s="53">
        <v>17.5</v>
      </c>
      <c r="G19" s="52">
        <v>91</v>
      </c>
      <c r="H19" s="53">
        <v>45</v>
      </c>
      <c r="I19" s="52">
        <v>59</v>
      </c>
      <c r="J19" s="57"/>
      <c r="K19" s="52">
        <v>53</v>
      </c>
      <c r="L19" s="53">
        <v>12</v>
      </c>
      <c r="M19" s="3">
        <v>56</v>
      </c>
      <c r="N19" s="4">
        <v>15</v>
      </c>
      <c r="O19" s="3"/>
      <c r="P19" s="4"/>
      <c r="Q19" s="3">
        <v>58</v>
      </c>
      <c r="R19" s="4">
        <v>10</v>
      </c>
      <c r="S19" s="3"/>
      <c r="T19" s="4"/>
      <c r="U19" s="3"/>
      <c r="V19" s="26"/>
      <c r="W19" s="3"/>
      <c r="X19" s="4"/>
      <c r="Y19" s="3"/>
      <c r="Z19" s="4"/>
      <c r="AA19" s="14">
        <f t="shared" si="0"/>
        <v>99.5</v>
      </c>
      <c r="AB19" s="2">
        <v>9</v>
      </c>
      <c r="AD19" s="4">
        <v>10</v>
      </c>
      <c r="AF19" s="4">
        <v>11</v>
      </c>
      <c r="AH19" s="4">
        <v>12</v>
      </c>
      <c r="AJ19" s="26">
        <v>15</v>
      </c>
    </row>
    <row r="20" spans="1:36">
      <c r="A20" s="2">
        <f t="shared" si="1"/>
        <v>10</v>
      </c>
      <c r="B20" s="41" t="s">
        <v>117</v>
      </c>
      <c r="C20" s="11" t="s">
        <v>30</v>
      </c>
      <c r="D20" s="22">
        <v>38540</v>
      </c>
      <c r="E20" s="52">
        <v>69</v>
      </c>
      <c r="F20" s="53">
        <v>12</v>
      </c>
      <c r="G20" s="52"/>
      <c r="H20" s="53"/>
      <c r="I20" s="52"/>
      <c r="J20" s="53"/>
      <c r="K20" s="52">
        <v>62</v>
      </c>
      <c r="L20" s="53">
        <v>6</v>
      </c>
      <c r="M20" s="3">
        <v>54</v>
      </c>
      <c r="N20" s="4">
        <v>20</v>
      </c>
      <c r="O20" s="3"/>
      <c r="P20" s="4"/>
      <c r="Q20" s="3"/>
      <c r="R20" s="4"/>
      <c r="S20" s="3"/>
      <c r="T20" s="4"/>
      <c r="U20" s="3"/>
      <c r="V20" s="26"/>
      <c r="W20" s="3"/>
      <c r="X20" s="4"/>
      <c r="Y20" s="3"/>
      <c r="Z20" s="4"/>
      <c r="AA20" s="14">
        <f t="shared" si="0"/>
        <v>38</v>
      </c>
      <c r="AB20" s="2">
        <v>10</v>
      </c>
      <c r="AD20" s="4">
        <v>8</v>
      </c>
      <c r="AF20" s="4">
        <v>8.8000000000000007</v>
      </c>
      <c r="AH20" s="4">
        <v>9.6</v>
      </c>
      <c r="AJ20" s="26">
        <v>12</v>
      </c>
    </row>
    <row r="21" spans="1:36">
      <c r="A21" s="2">
        <f t="shared" si="1"/>
        <v>11</v>
      </c>
      <c r="B21" s="41" t="s">
        <v>163</v>
      </c>
      <c r="C21" s="11" t="s">
        <v>34</v>
      </c>
      <c r="D21" s="22">
        <v>38792</v>
      </c>
      <c r="E21" s="52"/>
      <c r="F21" s="53"/>
      <c r="G21" s="52"/>
      <c r="H21" s="53"/>
      <c r="I21" s="52"/>
      <c r="J21" s="53"/>
      <c r="K21" s="52">
        <v>59</v>
      </c>
      <c r="L21" s="53">
        <v>8</v>
      </c>
      <c r="M21" s="3">
        <v>76</v>
      </c>
      <c r="N21" s="4">
        <v>6</v>
      </c>
      <c r="O21" s="3"/>
      <c r="P21" s="4"/>
      <c r="Q21" s="3">
        <v>59</v>
      </c>
      <c r="R21" s="4">
        <v>8</v>
      </c>
      <c r="S21" s="3"/>
      <c r="T21" s="4"/>
      <c r="U21" s="3"/>
      <c r="V21" s="26"/>
      <c r="W21" s="3"/>
      <c r="X21" s="4"/>
      <c r="Y21" s="3"/>
      <c r="Z21" s="4"/>
      <c r="AA21" s="14">
        <f t="shared" si="0"/>
        <v>22</v>
      </c>
      <c r="AB21" s="2">
        <v>11</v>
      </c>
      <c r="AD21" s="4">
        <v>6</v>
      </c>
      <c r="AF21" s="4">
        <v>6.6</v>
      </c>
      <c r="AH21" s="4">
        <v>7.2</v>
      </c>
      <c r="AJ21" s="26">
        <v>9</v>
      </c>
    </row>
    <row r="22" spans="1:36">
      <c r="A22" s="2">
        <f t="shared" si="1"/>
        <v>12</v>
      </c>
      <c r="B22" s="41" t="s">
        <v>118</v>
      </c>
      <c r="C22" s="11" t="s">
        <v>30</v>
      </c>
      <c r="D22" s="22">
        <v>38888</v>
      </c>
      <c r="E22" s="52">
        <v>77</v>
      </c>
      <c r="F22" s="53">
        <v>10</v>
      </c>
      <c r="G22" s="52"/>
      <c r="H22" s="53"/>
      <c r="I22" s="52"/>
      <c r="J22" s="53"/>
      <c r="K22" s="52"/>
      <c r="L22" s="53"/>
      <c r="M22" s="3">
        <v>63</v>
      </c>
      <c r="N22" s="4">
        <v>10</v>
      </c>
      <c r="O22" s="3"/>
      <c r="P22" s="4"/>
      <c r="Q22" s="3"/>
      <c r="R22" s="4"/>
      <c r="S22" s="3"/>
      <c r="T22" s="4"/>
      <c r="U22" s="3"/>
      <c r="V22" s="26"/>
      <c r="W22" s="3"/>
      <c r="X22" s="4"/>
      <c r="Y22" s="3"/>
      <c r="Z22" s="4"/>
      <c r="AA22" s="14">
        <f t="shared" si="0"/>
        <v>20</v>
      </c>
      <c r="AB22" s="2">
        <v>12</v>
      </c>
      <c r="AD22" s="4">
        <v>4</v>
      </c>
      <c r="AF22" s="4">
        <v>4.4000000000000004</v>
      </c>
      <c r="AH22" s="4">
        <v>4.8</v>
      </c>
      <c r="AJ22" s="26">
        <v>6</v>
      </c>
    </row>
    <row r="23" spans="1:36">
      <c r="A23" s="2">
        <f t="shared" si="1"/>
        <v>13</v>
      </c>
      <c r="B23" s="41" t="s">
        <v>155</v>
      </c>
      <c r="C23" s="11" t="s">
        <v>36</v>
      </c>
      <c r="D23" s="22">
        <v>38341</v>
      </c>
      <c r="E23" s="52"/>
      <c r="F23" s="53"/>
      <c r="G23" s="52"/>
      <c r="H23" s="53"/>
      <c r="I23" s="52">
        <v>66</v>
      </c>
      <c r="J23" s="53">
        <v>8</v>
      </c>
      <c r="K23" s="52">
        <v>58</v>
      </c>
      <c r="L23" s="53">
        <v>10</v>
      </c>
      <c r="M23" s="3"/>
      <c r="N23" s="4"/>
      <c r="O23" s="3"/>
      <c r="P23" s="4"/>
      <c r="Q23" s="3"/>
      <c r="R23" s="4"/>
      <c r="S23" s="3"/>
      <c r="T23" s="4"/>
      <c r="U23" s="3"/>
      <c r="V23" s="26"/>
      <c r="W23" s="3"/>
      <c r="X23" s="4"/>
      <c r="Y23" s="3"/>
      <c r="Z23" s="4"/>
      <c r="AA23" s="14">
        <f t="shared" si="0"/>
        <v>18</v>
      </c>
      <c r="AB23" s="2">
        <v>13</v>
      </c>
      <c r="AD23" s="4">
        <v>3</v>
      </c>
      <c r="AF23" s="4">
        <v>3.3</v>
      </c>
      <c r="AH23" s="4">
        <v>3.6</v>
      </c>
      <c r="AJ23" s="26">
        <v>4.5</v>
      </c>
    </row>
    <row r="24" spans="1:36">
      <c r="A24" s="2">
        <f t="shared" si="1"/>
        <v>14</v>
      </c>
      <c r="B24" s="41" t="s">
        <v>176</v>
      </c>
      <c r="C24" s="11" t="s">
        <v>32</v>
      </c>
      <c r="D24" s="22">
        <v>38143</v>
      </c>
      <c r="E24" s="52"/>
      <c r="F24" s="53"/>
      <c r="G24" s="52"/>
      <c r="H24" s="53"/>
      <c r="I24" s="52"/>
      <c r="J24" s="53"/>
      <c r="K24" s="52"/>
      <c r="L24" s="53"/>
      <c r="M24" s="3"/>
      <c r="N24" s="4"/>
      <c r="O24" s="3">
        <v>54</v>
      </c>
      <c r="P24" s="4">
        <v>12</v>
      </c>
      <c r="Q24" s="3"/>
      <c r="R24" s="4"/>
      <c r="S24" s="3"/>
      <c r="T24" s="4"/>
      <c r="U24" s="3"/>
      <c r="V24" s="26"/>
      <c r="W24" s="3"/>
      <c r="X24" s="4"/>
      <c r="Y24" s="3"/>
      <c r="Z24" s="4"/>
      <c r="AA24" s="14">
        <f t="shared" si="0"/>
        <v>12</v>
      </c>
      <c r="AB24" s="2">
        <v>14</v>
      </c>
      <c r="AD24" s="4">
        <v>2</v>
      </c>
      <c r="AF24" s="4">
        <v>2.2000000000000002</v>
      </c>
      <c r="AH24" s="4">
        <v>2.4</v>
      </c>
      <c r="AJ24" s="26">
        <v>3</v>
      </c>
    </row>
    <row r="25" spans="1:36">
      <c r="A25" s="2">
        <f t="shared" si="1"/>
        <v>14</v>
      </c>
      <c r="B25" s="41" t="s">
        <v>171</v>
      </c>
      <c r="C25" s="11"/>
      <c r="D25" s="22"/>
      <c r="E25" s="52"/>
      <c r="F25" s="53"/>
      <c r="G25" s="52"/>
      <c r="H25" s="53"/>
      <c r="I25" s="52"/>
      <c r="J25" s="53"/>
      <c r="K25" s="52"/>
      <c r="L25" s="53"/>
      <c r="M25" s="3">
        <v>61</v>
      </c>
      <c r="N25" s="4">
        <v>12</v>
      </c>
      <c r="O25" s="3"/>
      <c r="P25" s="4"/>
      <c r="Q25" s="3"/>
      <c r="R25" s="4"/>
      <c r="S25" s="3"/>
      <c r="T25" s="4"/>
      <c r="U25" s="3"/>
      <c r="V25" s="26"/>
      <c r="W25" s="3"/>
      <c r="X25" s="4"/>
      <c r="Y25" s="3"/>
      <c r="Z25" s="4"/>
      <c r="AA25" s="14">
        <f t="shared" si="0"/>
        <v>12</v>
      </c>
      <c r="AB25" s="2">
        <v>14</v>
      </c>
      <c r="AD25" s="27">
        <v>1</v>
      </c>
      <c r="AF25" s="4">
        <v>1.1000000000000001</v>
      </c>
      <c r="AH25" s="4">
        <v>1.2</v>
      </c>
      <c r="AJ25" s="26">
        <v>1.5</v>
      </c>
    </row>
    <row r="26" spans="1:36">
      <c r="A26" s="2">
        <f t="shared" si="1"/>
        <v>16</v>
      </c>
      <c r="B26" s="41" t="s">
        <v>177</v>
      </c>
      <c r="C26" s="11" t="s">
        <v>32</v>
      </c>
      <c r="D26" s="22">
        <v>38811</v>
      </c>
      <c r="E26" s="52"/>
      <c r="F26" s="53"/>
      <c r="G26" s="52"/>
      <c r="H26" s="53"/>
      <c r="I26" s="52"/>
      <c r="J26" s="53"/>
      <c r="K26" s="52"/>
      <c r="L26" s="53"/>
      <c r="M26" s="3"/>
      <c r="N26" s="4"/>
      <c r="O26" s="3">
        <v>60</v>
      </c>
      <c r="P26" s="4">
        <v>10</v>
      </c>
      <c r="Q26" s="3"/>
      <c r="R26" s="4"/>
      <c r="S26" s="3"/>
      <c r="T26" s="4"/>
      <c r="U26" s="3"/>
      <c r="V26" s="26"/>
      <c r="W26" s="3"/>
      <c r="X26" s="4"/>
      <c r="Y26" s="3"/>
      <c r="Z26" s="4"/>
      <c r="AA26" s="14">
        <f t="shared" si="0"/>
        <v>10</v>
      </c>
      <c r="AB26" s="2">
        <v>16</v>
      </c>
      <c r="AD26" s="19">
        <f>SUM(AD11:AD25)</f>
        <v>371</v>
      </c>
      <c r="AF26" s="19">
        <f>SUM(AF11:AF25)</f>
        <v>408.1</v>
      </c>
      <c r="AH26" s="19">
        <f>SUM(AH11:AH25)</f>
        <v>445.2</v>
      </c>
      <c r="AJ26" s="19">
        <f>SUM(AJ11:AJ25)</f>
        <v>556.5</v>
      </c>
    </row>
    <row r="27" spans="1:36">
      <c r="A27" s="2">
        <f t="shared" si="1"/>
        <v>17</v>
      </c>
      <c r="B27" s="41" t="s">
        <v>178</v>
      </c>
      <c r="C27" s="11" t="s">
        <v>32</v>
      </c>
      <c r="D27" s="22">
        <v>38205</v>
      </c>
      <c r="E27" s="52"/>
      <c r="F27" s="53"/>
      <c r="G27" s="52"/>
      <c r="H27" s="53"/>
      <c r="I27" s="52"/>
      <c r="J27" s="53"/>
      <c r="K27" s="52"/>
      <c r="L27" s="53"/>
      <c r="M27" s="3"/>
      <c r="N27" s="4"/>
      <c r="O27" s="3">
        <v>68</v>
      </c>
      <c r="P27" s="4">
        <v>8</v>
      </c>
      <c r="Q27" s="3"/>
      <c r="R27" s="4"/>
      <c r="S27" s="3"/>
      <c r="T27" s="4"/>
      <c r="U27" s="3"/>
      <c r="V27" s="26"/>
      <c r="W27" s="3"/>
      <c r="X27" s="4"/>
      <c r="Y27" s="3"/>
      <c r="Z27" s="4"/>
      <c r="AA27" s="14">
        <f t="shared" si="0"/>
        <v>8</v>
      </c>
      <c r="AB27" s="2">
        <v>17</v>
      </c>
    </row>
    <row r="28" spans="1:36">
      <c r="A28" s="2">
        <f t="shared" si="1"/>
        <v>17</v>
      </c>
      <c r="B28" s="41" t="s">
        <v>172</v>
      </c>
      <c r="C28" s="11" t="s">
        <v>30</v>
      </c>
      <c r="D28" s="22">
        <v>38614</v>
      </c>
      <c r="E28" s="52"/>
      <c r="F28" s="53"/>
      <c r="G28" s="52"/>
      <c r="H28" s="53"/>
      <c r="I28" s="52"/>
      <c r="J28" s="53"/>
      <c r="K28" s="52"/>
      <c r="L28" s="53"/>
      <c r="M28" s="3">
        <v>65</v>
      </c>
      <c r="N28" s="4">
        <v>8</v>
      </c>
      <c r="O28" s="3"/>
      <c r="P28" s="4"/>
      <c r="Q28" s="3"/>
      <c r="R28" s="4"/>
      <c r="S28" s="3"/>
      <c r="T28" s="4"/>
      <c r="U28" s="3"/>
      <c r="V28" s="26"/>
      <c r="W28" s="3"/>
      <c r="X28" s="4"/>
      <c r="Y28" s="3"/>
      <c r="Z28" s="4"/>
      <c r="AA28" s="14">
        <f t="shared" si="0"/>
        <v>8</v>
      </c>
      <c r="AB28" s="2">
        <v>17</v>
      </c>
    </row>
    <row r="29" spans="1:36">
      <c r="A29" s="2">
        <f t="shared" si="1"/>
        <v>19</v>
      </c>
      <c r="B29" s="41" t="s">
        <v>189</v>
      </c>
      <c r="C29" s="11" t="s">
        <v>190</v>
      </c>
      <c r="D29" s="22">
        <v>38205</v>
      </c>
      <c r="E29" s="52"/>
      <c r="F29" s="53"/>
      <c r="G29" s="52"/>
      <c r="H29" s="53"/>
      <c r="I29" s="52"/>
      <c r="J29" s="53"/>
      <c r="K29" s="52"/>
      <c r="L29" s="53"/>
      <c r="M29" s="3"/>
      <c r="N29" s="4"/>
      <c r="O29" s="3"/>
      <c r="P29" s="4"/>
      <c r="Q29" s="3">
        <v>64</v>
      </c>
      <c r="R29" s="4">
        <v>6</v>
      </c>
      <c r="S29" s="3"/>
      <c r="T29" s="4"/>
      <c r="U29" s="3"/>
      <c r="V29" s="26"/>
      <c r="W29" s="3"/>
      <c r="X29" s="4"/>
      <c r="Y29" s="3"/>
      <c r="Z29" s="4"/>
      <c r="AA29" s="14">
        <f t="shared" si="0"/>
        <v>6</v>
      </c>
      <c r="AB29" s="2">
        <v>19</v>
      </c>
    </row>
    <row r="30" spans="1:36" hidden="1">
      <c r="A30" s="2">
        <f t="shared" si="1"/>
        <v>20</v>
      </c>
      <c r="B30" s="41"/>
      <c r="C30" s="11"/>
      <c r="D30" s="22"/>
      <c r="E30" s="52"/>
      <c r="F30" s="53"/>
      <c r="G30" s="52"/>
      <c r="H30" s="53"/>
      <c r="I30" s="52"/>
      <c r="J30" s="53"/>
      <c r="K30" s="52"/>
      <c r="L30" s="53"/>
      <c r="M30" s="3"/>
      <c r="N30" s="4"/>
      <c r="O30" s="3"/>
      <c r="P30" s="4"/>
      <c r="Q30" s="3"/>
      <c r="R30" s="4"/>
      <c r="S30" s="3"/>
      <c r="T30" s="4"/>
      <c r="U30" s="3"/>
      <c r="V30" s="26"/>
      <c r="W30" s="3"/>
      <c r="X30" s="4"/>
      <c r="Y30" s="3"/>
      <c r="Z30" s="4"/>
      <c r="AA30" s="14">
        <f t="shared" ref="AA30:AA32" si="2">SUM(F30,H30+J30+L30+N30+R30+P30+T30+V30+X30+Z30)</f>
        <v>0</v>
      </c>
      <c r="AB30" s="2">
        <v>20</v>
      </c>
    </row>
    <row r="31" spans="1:36" hidden="1">
      <c r="A31" s="2">
        <f t="shared" si="1"/>
        <v>21</v>
      </c>
      <c r="B31" s="41"/>
      <c r="C31" s="11"/>
      <c r="D31" s="22"/>
      <c r="E31" s="52"/>
      <c r="F31" s="53"/>
      <c r="G31" s="52"/>
      <c r="H31" s="53"/>
      <c r="I31" s="52"/>
      <c r="J31" s="53"/>
      <c r="K31" s="52"/>
      <c r="L31" s="53"/>
      <c r="M31" s="3"/>
      <c r="N31" s="4"/>
      <c r="O31" s="3"/>
      <c r="P31" s="4"/>
      <c r="Q31" s="3"/>
      <c r="R31" s="4"/>
      <c r="S31" s="3"/>
      <c r="T31" s="4"/>
      <c r="U31" s="3"/>
      <c r="V31" s="26"/>
      <c r="W31" s="3"/>
      <c r="X31" s="4"/>
      <c r="Y31" s="3"/>
      <c r="Z31" s="4"/>
      <c r="AA31" s="14">
        <f t="shared" si="2"/>
        <v>0</v>
      </c>
      <c r="AB31" s="2">
        <v>21</v>
      </c>
    </row>
    <row r="32" spans="1:36" hidden="1">
      <c r="A32" s="2">
        <f t="shared" si="1"/>
        <v>22</v>
      </c>
      <c r="B32" s="41"/>
      <c r="C32" s="11"/>
      <c r="D32" s="22"/>
      <c r="E32" s="52"/>
      <c r="F32" s="53"/>
      <c r="G32" s="52"/>
      <c r="H32" s="53"/>
      <c r="I32" s="52"/>
      <c r="J32" s="53"/>
      <c r="K32" s="52"/>
      <c r="L32" s="53"/>
      <c r="M32" s="3"/>
      <c r="N32" s="4"/>
      <c r="O32" s="3"/>
      <c r="P32" s="4"/>
      <c r="Q32" s="3"/>
      <c r="R32" s="4"/>
      <c r="S32" s="3"/>
      <c r="T32" s="4"/>
      <c r="U32" s="3"/>
      <c r="V32" s="26"/>
      <c r="W32" s="3"/>
      <c r="X32" s="4"/>
      <c r="Y32" s="3"/>
      <c r="Z32" s="4"/>
      <c r="AA32" s="14">
        <f t="shared" si="2"/>
        <v>0</v>
      </c>
      <c r="AB32" s="2">
        <v>22</v>
      </c>
    </row>
    <row r="33" spans="1:28" hidden="1">
      <c r="A33" s="2">
        <f t="shared" si="1"/>
        <v>23</v>
      </c>
      <c r="B33" s="5"/>
      <c r="C33" s="11"/>
      <c r="D33" s="22"/>
      <c r="E33" s="54"/>
      <c r="F33" s="55"/>
      <c r="G33" s="54"/>
      <c r="H33" s="56"/>
      <c r="I33" s="54"/>
      <c r="J33" s="55"/>
      <c r="K33" s="54"/>
      <c r="L33" s="55"/>
      <c r="M33" s="3"/>
      <c r="N33" s="4"/>
      <c r="O33" s="3"/>
      <c r="P33" s="4"/>
      <c r="Q33" s="3"/>
      <c r="R33" s="4"/>
      <c r="S33" s="3"/>
      <c r="T33" s="4"/>
      <c r="U33" s="3"/>
      <c r="V33" s="4"/>
      <c r="W33" s="3"/>
      <c r="X33" s="4"/>
      <c r="Y33" s="3"/>
      <c r="Z33" s="4"/>
      <c r="AA33" s="45">
        <f t="shared" ref="AA33:AA40" si="3">SUM(F33,H33+J33+L33+N33+R33+P33+T33+V33+X33+Z33)</f>
        <v>0</v>
      </c>
      <c r="AB33" s="2">
        <v>23</v>
      </c>
    </row>
    <row r="34" spans="1:28" hidden="1">
      <c r="A34" s="2">
        <f t="shared" si="1"/>
        <v>24</v>
      </c>
      <c r="B34" s="5"/>
      <c r="C34" s="11"/>
      <c r="D34" s="22"/>
      <c r="E34" s="54"/>
      <c r="F34" s="55"/>
      <c r="G34" s="54"/>
      <c r="H34" s="56"/>
      <c r="I34" s="54"/>
      <c r="J34" s="55"/>
      <c r="K34" s="54"/>
      <c r="L34" s="55"/>
      <c r="M34" s="3"/>
      <c r="N34" s="4"/>
      <c r="O34" s="3"/>
      <c r="P34" s="4"/>
      <c r="Q34" s="3"/>
      <c r="R34" s="4"/>
      <c r="S34" s="3"/>
      <c r="T34" s="4"/>
      <c r="U34" s="3"/>
      <c r="V34" s="4"/>
      <c r="W34" s="3"/>
      <c r="X34" s="4"/>
      <c r="Y34" s="3"/>
      <c r="Z34" s="4"/>
      <c r="AA34" s="45">
        <f t="shared" si="3"/>
        <v>0</v>
      </c>
      <c r="AB34" s="2">
        <v>24</v>
      </c>
    </row>
    <row r="35" spans="1:28" hidden="1">
      <c r="A35" s="2">
        <f t="shared" si="1"/>
        <v>25</v>
      </c>
      <c r="B35" s="5"/>
      <c r="C35" s="11"/>
      <c r="D35" s="22"/>
      <c r="E35" s="54"/>
      <c r="F35" s="55"/>
      <c r="G35" s="54"/>
      <c r="H35" s="56"/>
      <c r="I35" s="54"/>
      <c r="J35" s="55"/>
      <c r="K35" s="54"/>
      <c r="L35" s="55"/>
      <c r="M35" s="3"/>
      <c r="N35" s="4"/>
      <c r="O35" s="3"/>
      <c r="P35" s="4"/>
      <c r="Q35" s="3"/>
      <c r="R35" s="4"/>
      <c r="S35" s="3"/>
      <c r="T35" s="4"/>
      <c r="U35" s="3"/>
      <c r="V35" s="4"/>
      <c r="W35" s="3"/>
      <c r="X35" s="4"/>
      <c r="Y35" s="3"/>
      <c r="Z35" s="4"/>
      <c r="AA35" s="45">
        <f t="shared" si="3"/>
        <v>0</v>
      </c>
      <c r="AB35" s="2">
        <v>25</v>
      </c>
    </row>
    <row r="36" spans="1:28" hidden="1">
      <c r="A36" s="2">
        <f t="shared" si="1"/>
        <v>26</v>
      </c>
      <c r="B36" s="5"/>
      <c r="C36" s="11"/>
      <c r="D36" s="22"/>
      <c r="E36" s="54"/>
      <c r="F36" s="55"/>
      <c r="G36" s="54"/>
      <c r="H36" s="56"/>
      <c r="I36" s="54"/>
      <c r="J36" s="55"/>
      <c r="K36" s="54"/>
      <c r="L36" s="55"/>
      <c r="M36" s="3"/>
      <c r="N36" s="4"/>
      <c r="O36" s="3"/>
      <c r="P36" s="4"/>
      <c r="Q36" s="3"/>
      <c r="R36" s="4"/>
      <c r="S36" s="3"/>
      <c r="T36" s="4"/>
      <c r="U36" s="3"/>
      <c r="V36" s="4"/>
      <c r="W36" s="3"/>
      <c r="X36" s="4"/>
      <c r="Y36" s="3"/>
      <c r="Z36" s="4"/>
      <c r="AA36" s="45">
        <f t="shared" si="3"/>
        <v>0</v>
      </c>
      <c r="AB36" s="2">
        <v>26</v>
      </c>
    </row>
    <row r="37" spans="1:28" hidden="1">
      <c r="A37" s="2">
        <f t="shared" si="1"/>
        <v>27</v>
      </c>
      <c r="B37" s="5"/>
      <c r="C37" s="11"/>
      <c r="D37" s="22"/>
      <c r="E37" s="54"/>
      <c r="F37" s="55"/>
      <c r="G37" s="54"/>
      <c r="H37" s="56"/>
      <c r="I37" s="54"/>
      <c r="J37" s="55"/>
      <c r="K37" s="54"/>
      <c r="L37" s="55"/>
      <c r="M37" s="3"/>
      <c r="N37" s="4"/>
      <c r="O37" s="3"/>
      <c r="P37" s="4"/>
      <c r="Q37" s="3"/>
      <c r="R37" s="4"/>
      <c r="S37" s="3"/>
      <c r="T37" s="4"/>
      <c r="U37" s="3"/>
      <c r="V37" s="4"/>
      <c r="W37" s="3"/>
      <c r="X37" s="4"/>
      <c r="Y37" s="3"/>
      <c r="Z37" s="4"/>
      <c r="AA37" s="45">
        <f t="shared" si="3"/>
        <v>0</v>
      </c>
      <c r="AB37" s="2">
        <v>27</v>
      </c>
    </row>
    <row r="38" spans="1:28" hidden="1">
      <c r="A38" s="2">
        <f t="shared" si="1"/>
        <v>28</v>
      </c>
      <c r="B38" s="5"/>
      <c r="C38" s="11"/>
      <c r="D38" s="22"/>
      <c r="E38" s="54"/>
      <c r="F38" s="55"/>
      <c r="G38" s="54"/>
      <c r="H38" s="56"/>
      <c r="I38" s="54"/>
      <c r="J38" s="55"/>
      <c r="K38" s="54"/>
      <c r="L38" s="55"/>
      <c r="M38" s="3"/>
      <c r="N38" s="4"/>
      <c r="O38" s="3"/>
      <c r="P38" s="4"/>
      <c r="Q38" s="3"/>
      <c r="R38" s="4"/>
      <c r="S38" s="3"/>
      <c r="T38" s="4"/>
      <c r="U38" s="3"/>
      <c r="V38" s="4"/>
      <c r="W38" s="3"/>
      <c r="X38" s="4"/>
      <c r="Y38" s="3"/>
      <c r="Z38" s="4"/>
      <c r="AA38" s="45">
        <f t="shared" si="3"/>
        <v>0</v>
      </c>
      <c r="AB38" s="2">
        <v>28</v>
      </c>
    </row>
    <row r="39" spans="1:28" hidden="1">
      <c r="A39" s="2">
        <f t="shared" si="1"/>
        <v>29</v>
      </c>
      <c r="B39" s="5"/>
      <c r="C39" s="11"/>
      <c r="D39" s="22"/>
      <c r="E39" s="54"/>
      <c r="F39" s="55"/>
      <c r="G39" s="54"/>
      <c r="H39" s="56"/>
      <c r="I39" s="54"/>
      <c r="J39" s="55"/>
      <c r="K39" s="54"/>
      <c r="L39" s="55"/>
      <c r="M39" s="3"/>
      <c r="N39" s="4"/>
      <c r="O39" s="3"/>
      <c r="P39" s="4"/>
      <c r="Q39" s="3"/>
      <c r="R39" s="4"/>
      <c r="S39" s="3"/>
      <c r="T39" s="4"/>
      <c r="U39" s="3"/>
      <c r="V39" s="4"/>
      <c r="W39" s="3"/>
      <c r="X39" s="4"/>
      <c r="Y39" s="3"/>
      <c r="Z39" s="4"/>
      <c r="AA39" s="45">
        <f t="shared" si="3"/>
        <v>0</v>
      </c>
      <c r="AB39" s="2">
        <v>29</v>
      </c>
    </row>
    <row r="40" spans="1:28" hidden="1">
      <c r="A40" s="2">
        <f t="shared" si="1"/>
        <v>30</v>
      </c>
      <c r="B40" s="5"/>
      <c r="C40" s="11"/>
      <c r="D40" s="22"/>
      <c r="E40" s="54"/>
      <c r="F40" s="55"/>
      <c r="G40" s="54"/>
      <c r="H40" s="56"/>
      <c r="I40" s="54"/>
      <c r="J40" s="55"/>
      <c r="K40" s="54"/>
      <c r="L40" s="55"/>
      <c r="M40" s="3"/>
      <c r="N40" s="4"/>
      <c r="O40" s="3"/>
      <c r="P40" s="4"/>
      <c r="Q40" s="3"/>
      <c r="R40" s="4"/>
      <c r="S40" s="3"/>
      <c r="T40" s="4"/>
      <c r="U40" s="3"/>
      <c r="V40" s="4"/>
      <c r="W40" s="3"/>
      <c r="X40" s="4"/>
      <c r="Y40" s="3"/>
      <c r="Z40" s="4"/>
      <c r="AA40" s="45">
        <f t="shared" si="3"/>
        <v>0</v>
      </c>
      <c r="AB40" s="2">
        <v>30</v>
      </c>
    </row>
    <row r="41" spans="1:28" hidden="1">
      <c r="E41" s="23">
        <f t="shared" ref="E41:Z41" si="4">SUM(E11:E40)</f>
        <v>468</v>
      </c>
      <c r="F41" s="10">
        <f t="shared" si="4"/>
        <v>277</v>
      </c>
      <c r="G41" s="23">
        <f t="shared" si="4"/>
        <v>593</v>
      </c>
      <c r="H41" s="10">
        <f t="shared" si="4"/>
        <v>487.5</v>
      </c>
      <c r="I41" s="23">
        <f t="shared" si="4"/>
        <v>484</v>
      </c>
      <c r="J41" s="10">
        <f t="shared" si="4"/>
        <v>261.5</v>
      </c>
      <c r="K41" s="23">
        <f t="shared" si="4"/>
        <v>541</v>
      </c>
      <c r="L41" s="10">
        <f t="shared" si="4"/>
        <v>336</v>
      </c>
      <c r="M41" s="23">
        <f t="shared" si="4"/>
        <v>592</v>
      </c>
      <c r="N41" s="10">
        <f t="shared" si="4"/>
        <v>321</v>
      </c>
      <c r="O41" s="23">
        <f t="shared" si="4"/>
        <v>462</v>
      </c>
      <c r="P41" s="10">
        <f t="shared" si="4"/>
        <v>355</v>
      </c>
      <c r="Q41" s="23">
        <f t="shared" si="4"/>
        <v>507</v>
      </c>
      <c r="R41" s="10">
        <f t="shared" si="4"/>
        <v>321</v>
      </c>
      <c r="S41" s="23">
        <f t="shared" si="4"/>
        <v>300</v>
      </c>
      <c r="T41" s="10">
        <f t="shared" si="4"/>
        <v>325</v>
      </c>
      <c r="U41" s="23">
        <f t="shared" si="4"/>
        <v>0</v>
      </c>
      <c r="V41" s="10">
        <f t="shared" si="4"/>
        <v>0</v>
      </c>
      <c r="W41" s="23">
        <f t="shared" si="4"/>
        <v>0</v>
      </c>
      <c r="X41" s="10">
        <f t="shared" si="4"/>
        <v>0</v>
      </c>
      <c r="Y41" s="23">
        <f t="shared" si="4"/>
        <v>0</v>
      </c>
      <c r="Z41" s="10">
        <f t="shared" si="4"/>
        <v>0</v>
      </c>
    </row>
    <row r="42" spans="1:28" ht="17.25" thickBot="1">
      <c r="B42" s="6"/>
      <c r="C42" s="7"/>
      <c r="D42" s="7"/>
      <c r="E42" s="7"/>
      <c r="F42" s="8"/>
      <c r="G42" s="7"/>
      <c r="H42" s="8"/>
      <c r="I42" s="7"/>
      <c r="J42" s="8"/>
      <c r="K42" s="7"/>
      <c r="L42" s="8"/>
      <c r="M42" s="7"/>
      <c r="N42" s="8"/>
      <c r="O42" s="7"/>
      <c r="P42" s="8"/>
      <c r="Q42" s="7"/>
      <c r="R42" s="8"/>
      <c r="S42" s="8"/>
      <c r="T42" s="8"/>
      <c r="U42" s="8"/>
      <c r="V42" s="8"/>
      <c r="W42" s="8"/>
      <c r="X42" s="8"/>
      <c r="Y42" s="8"/>
      <c r="Z42" s="8"/>
    </row>
    <row r="43" spans="1:28" ht="23.25">
      <c r="A43" s="66" t="s">
        <v>69</v>
      </c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8"/>
    </row>
    <row r="44" spans="1:28" ht="24" thickBot="1">
      <c r="A44" s="73" t="s">
        <v>6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5"/>
    </row>
    <row r="45" spans="1:28" ht="17.25" thickBot="1"/>
    <row r="46" spans="1:28" ht="20.25" thickBot="1">
      <c r="A46" s="79" t="s">
        <v>7</v>
      </c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1"/>
    </row>
    <row r="47" spans="1:28" ht="17.25" thickBot="1"/>
    <row r="48" spans="1:28" ht="20.25" thickBot="1">
      <c r="A48" s="76" t="s">
        <v>197</v>
      </c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8"/>
    </row>
    <row r="49" spans="1:36" ht="17.25" thickBot="1">
      <c r="E49" s="64">
        <f>E7</f>
        <v>41299</v>
      </c>
      <c r="F49" s="65"/>
      <c r="G49" s="64" t="str">
        <f>G7</f>
        <v>14 y 15/02/2013</v>
      </c>
      <c r="H49" s="65"/>
      <c r="I49" s="64">
        <f>I7</f>
        <v>41350</v>
      </c>
      <c r="J49" s="65"/>
      <c r="K49" s="64">
        <f>K7</f>
        <v>41378</v>
      </c>
      <c r="L49" s="65"/>
      <c r="M49" s="64">
        <f>M7</f>
        <v>41406</v>
      </c>
      <c r="N49" s="65"/>
      <c r="O49" s="64">
        <f>O7</f>
        <v>41539</v>
      </c>
      <c r="P49" s="65"/>
      <c r="Q49" s="64">
        <f>Q7</f>
        <v>41561</v>
      </c>
      <c r="R49" s="65"/>
      <c r="S49" s="64">
        <f>S7</f>
        <v>41595</v>
      </c>
      <c r="T49" s="65"/>
      <c r="U49" s="64">
        <f>U7</f>
        <v>0</v>
      </c>
      <c r="V49" s="65"/>
      <c r="W49" s="64">
        <f>W7</f>
        <v>0</v>
      </c>
      <c r="X49" s="65"/>
      <c r="Y49" s="64">
        <f>Y7</f>
        <v>0</v>
      </c>
      <c r="Z49" s="65"/>
    </row>
    <row r="50" spans="1:36" ht="16.5" customHeight="1">
      <c r="A50" s="58" t="s">
        <v>0</v>
      </c>
      <c r="B50" s="58" t="s">
        <v>1</v>
      </c>
      <c r="C50" s="69" t="s">
        <v>8</v>
      </c>
      <c r="D50" s="20" t="s">
        <v>9</v>
      </c>
      <c r="E50" s="60" t="str">
        <f>E8</f>
        <v>Necochea Golf Club</v>
      </c>
      <c r="F50" s="61"/>
      <c r="G50" s="60" t="str">
        <f>G8</f>
        <v>Sierra de los Padres Golf Club</v>
      </c>
      <c r="H50" s="61"/>
      <c r="I50" s="60" t="str">
        <f>I8</f>
        <v>El Valle de Tandil Golf Club</v>
      </c>
      <c r="J50" s="61"/>
      <c r="K50" s="60" t="str">
        <f>K8</f>
        <v>Tandil Golf Club</v>
      </c>
      <c r="L50" s="61"/>
      <c r="M50" s="60" t="str">
        <f>M8</f>
        <v>Villa Gesell Golf Club</v>
      </c>
      <c r="N50" s="61"/>
      <c r="O50" s="60" t="str">
        <f>O8</f>
        <v>Santa Teresita Golf Club</v>
      </c>
      <c r="P50" s="61"/>
      <c r="Q50" s="60" t="str">
        <f>Q8</f>
        <v>Cardón Miramar Links</v>
      </c>
      <c r="R50" s="61"/>
      <c r="S50" s="60" t="str">
        <f>S8</f>
        <v>Mar del Plata Golf Club C. N -</v>
      </c>
      <c r="T50" s="61"/>
      <c r="U50" s="60">
        <f>U8</f>
        <v>0</v>
      </c>
      <c r="V50" s="61"/>
      <c r="W50" s="60">
        <f>W8</f>
        <v>0</v>
      </c>
      <c r="X50" s="61"/>
      <c r="Y50" s="60">
        <f>Y8</f>
        <v>0</v>
      </c>
      <c r="Z50" s="61"/>
    </row>
    <row r="51" spans="1:36" ht="17.25" thickBot="1">
      <c r="A51" s="59"/>
      <c r="B51" s="59"/>
      <c r="C51" s="70"/>
      <c r="D51" s="21" t="s">
        <v>10</v>
      </c>
      <c r="E51" s="62"/>
      <c r="F51" s="63"/>
      <c r="G51" s="62"/>
      <c r="H51" s="63"/>
      <c r="I51" s="62"/>
      <c r="J51" s="63"/>
      <c r="K51" s="62"/>
      <c r="L51" s="63"/>
      <c r="M51" s="62"/>
      <c r="N51" s="63"/>
      <c r="O51" s="62"/>
      <c r="P51" s="63"/>
      <c r="Q51" s="62"/>
      <c r="R51" s="63"/>
      <c r="S51" s="62"/>
      <c r="T51" s="63"/>
      <c r="U51" s="62"/>
      <c r="V51" s="63"/>
      <c r="W51" s="62"/>
      <c r="X51" s="63"/>
      <c r="Y51" s="62"/>
      <c r="Z51" s="63"/>
    </row>
    <row r="52" spans="1:36" ht="17.25" thickBot="1">
      <c r="A52" s="71"/>
      <c r="B52" s="72"/>
      <c r="C52" s="17"/>
      <c r="D52" s="17"/>
      <c r="E52" s="46" t="s">
        <v>4</v>
      </c>
      <c r="F52" s="47" t="s">
        <v>5</v>
      </c>
      <c r="G52" s="46" t="s">
        <v>4</v>
      </c>
      <c r="H52" s="47" t="s">
        <v>5</v>
      </c>
      <c r="I52" s="46" t="s">
        <v>4</v>
      </c>
      <c r="J52" s="47" t="s">
        <v>5</v>
      </c>
      <c r="K52" s="46" t="s">
        <v>4</v>
      </c>
      <c r="L52" s="47" t="s">
        <v>5</v>
      </c>
      <c r="M52" s="46" t="s">
        <v>4</v>
      </c>
      <c r="N52" s="47" t="s">
        <v>5</v>
      </c>
      <c r="O52" s="12" t="s">
        <v>4</v>
      </c>
      <c r="P52" s="13" t="s">
        <v>5</v>
      </c>
      <c r="Q52" s="12" t="s">
        <v>4</v>
      </c>
      <c r="R52" s="13" t="s">
        <v>5</v>
      </c>
      <c r="S52" s="12" t="s">
        <v>4</v>
      </c>
      <c r="T52" s="13" t="s">
        <v>5</v>
      </c>
      <c r="U52" s="12" t="s">
        <v>4</v>
      </c>
      <c r="V52" s="13" t="s">
        <v>5</v>
      </c>
      <c r="W52" s="12" t="s">
        <v>4</v>
      </c>
      <c r="X52" s="13" t="s">
        <v>5</v>
      </c>
      <c r="Y52" s="12" t="s">
        <v>4</v>
      </c>
      <c r="Z52" s="13" t="s">
        <v>5</v>
      </c>
      <c r="AA52" s="48" t="s">
        <v>3</v>
      </c>
      <c r="AF52" s="18">
        <v>0.1</v>
      </c>
      <c r="AH52" s="18">
        <v>0.2</v>
      </c>
      <c r="AJ52" s="18">
        <v>0.5</v>
      </c>
    </row>
    <row r="53" spans="1:36">
      <c r="A53" s="2">
        <f>AB53</f>
        <v>1</v>
      </c>
      <c r="B53" s="41" t="s">
        <v>120</v>
      </c>
      <c r="C53" s="11" t="s">
        <v>30</v>
      </c>
      <c r="D53" s="22">
        <v>38529</v>
      </c>
      <c r="E53" s="52">
        <v>56</v>
      </c>
      <c r="F53" s="57"/>
      <c r="G53" s="52">
        <v>102</v>
      </c>
      <c r="H53" s="53">
        <v>75</v>
      </c>
      <c r="I53" s="52">
        <v>53</v>
      </c>
      <c r="J53" s="53">
        <v>50</v>
      </c>
      <c r="K53" s="52">
        <v>52</v>
      </c>
      <c r="L53" s="53">
        <v>50</v>
      </c>
      <c r="M53" s="3">
        <v>60</v>
      </c>
      <c r="N53" s="4">
        <v>25</v>
      </c>
      <c r="O53" s="3"/>
      <c r="P53" s="4"/>
      <c r="Q53" s="3">
        <v>46</v>
      </c>
      <c r="R53" s="4">
        <v>50</v>
      </c>
      <c r="S53" s="3">
        <v>45</v>
      </c>
      <c r="T53" s="4">
        <v>50</v>
      </c>
      <c r="U53" s="3"/>
      <c r="V53" s="26"/>
      <c r="W53" s="3"/>
      <c r="X53" s="4"/>
      <c r="Y53" s="3"/>
      <c r="Z53" s="4"/>
      <c r="AA53" s="14">
        <f>SUM(F53,H53+J53+L53+N53+R53+P53+T53+V53+X53+Z53)</f>
        <v>300</v>
      </c>
      <c r="AB53" s="2">
        <v>1</v>
      </c>
      <c r="AD53" s="4">
        <v>50</v>
      </c>
      <c r="AF53" s="26">
        <v>55</v>
      </c>
      <c r="AH53" s="26">
        <v>60</v>
      </c>
      <c r="AJ53" s="26">
        <v>75</v>
      </c>
    </row>
    <row r="54" spans="1:36">
      <c r="A54" s="2">
        <f t="shared" ref="A54:A74" si="5">AB54</f>
        <v>2</v>
      </c>
      <c r="B54" s="41" t="s">
        <v>119</v>
      </c>
      <c r="C54" s="11" t="s">
        <v>15</v>
      </c>
      <c r="D54" s="22">
        <v>38027</v>
      </c>
      <c r="E54" s="52">
        <v>54</v>
      </c>
      <c r="F54" s="53">
        <v>50</v>
      </c>
      <c r="G54" s="52">
        <v>106</v>
      </c>
      <c r="H54" s="53">
        <v>52.5</v>
      </c>
      <c r="I54" s="52"/>
      <c r="J54" s="53"/>
      <c r="K54" s="52">
        <v>61</v>
      </c>
      <c r="L54" s="53">
        <v>22.5</v>
      </c>
      <c r="M54" s="3">
        <v>54</v>
      </c>
      <c r="N54" s="4">
        <v>50</v>
      </c>
      <c r="O54" s="3"/>
      <c r="P54" s="4"/>
      <c r="Q54" s="3">
        <v>48</v>
      </c>
      <c r="R54" s="4">
        <v>35</v>
      </c>
      <c r="S54" s="3">
        <v>50</v>
      </c>
      <c r="T54" s="4">
        <v>35</v>
      </c>
      <c r="U54" s="3"/>
      <c r="V54" s="26"/>
      <c r="W54" s="3"/>
      <c r="X54" s="4"/>
      <c r="Y54" s="3"/>
      <c r="Z54" s="4"/>
      <c r="AA54" s="14">
        <f>SUM(F54,H54+J54+L54+N54+R54+P54+T54+V54+X54+Z54)</f>
        <v>245</v>
      </c>
      <c r="AB54" s="2">
        <v>2</v>
      </c>
      <c r="AD54" s="4">
        <v>35</v>
      </c>
      <c r="AF54" s="26">
        <v>38.5</v>
      </c>
      <c r="AH54" s="26">
        <v>42</v>
      </c>
      <c r="AJ54" s="26">
        <v>52.5</v>
      </c>
    </row>
    <row r="55" spans="1:36">
      <c r="A55" s="2">
        <f t="shared" si="5"/>
        <v>3</v>
      </c>
      <c r="B55" s="41" t="s">
        <v>121</v>
      </c>
      <c r="C55" s="11" t="s">
        <v>15</v>
      </c>
      <c r="D55" s="22">
        <v>38257</v>
      </c>
      <c r="E55" s="52">
        <v>65</v>
      </c>
      <c r="F55" s="53">
        <v>25</v>
      </c>
      <c r="G55" s="52">
        <v>110</v>
      </c>
      <c r="H55" s="53">
        <v>37.5</v>
      </c>
      <c r="I55" s="52"/>
      <c r="J55" s="53"/>
      <c r="K55" s="52">
        <v>57</v>
      </c>
      <c r="L55" s="53">
        <v>35</v>
      </c>
      <c r="M55" s="3">
        <v>57</v>
      </c>
      <c r="N55" s="4">
        <v>35</v>
      </c>
      <c r="O55" s="3"/>
      <c r="P55" s="4"/>
      <c r="Q55" s="3">
        <v>50</v>
      </c>
      <c r="R55" s="4">
        <v>25</v>
      </c>
      <c r="S55" s="3">
        <v>52</v>
      </c>
      <c r="T55" s="4">
        <v>25</v>
      </c>
      <c r="U55" s="3"/>
      <c r="V55" s="26"/>
      <c r="W55" s="3"/>
      <c r="X55" s="4"/>
      <c r="Y55" s="3"/>
      <c r="Z55" s="4"/>
      <c r="AA55" s="14">
        <f>SUM(F55,H55+J55+L55+N55+R55+P55+T55+V55+X55+Z55)</f>
        <v>182.5</v>
      </c>
      <c r="AB55" s="2">
        <v>3</v>
      </c>
      <c r="AD55" s="4">
        <v>25</v>
      </c>
      <c r="AF55" s="26">
        <v>27.5</v>
      </c>
      <c r="AH55" s="26">
        <v>30</v>
      </c>
      <c r="AJ55" s="26">
        <v>37.5</v>
      </c>
    </row>
    <row r="56" spans="1:36">
      <c r="A56" s="2">
        <f t="shared" si="5"/>
        <v>4</v>
      </c>
      <c r="B56" s="41" t="s">
        <v>156</v>
      </c>
      <c r="C56" s="11" t="s">
        <v>36</v>
      </c>
      <c r="D56" s="22"/>
      <c r="E56" s="52"/>
      <c r="F56" s="53"/>
      <c r="G56" s="52"/>
      <c r="H56" s="53"/>
      <c r="I56" s="52">
        <v>66</v>
      </c>
      <c r="J56" s="53">
        <v>35</v>
      </c>
      <c r="K56" s="52">
        <v>61</v>
      </c>
      <c r="L56" s="53">
        <v>22.5</v>
      </c>
      <c r="M56" s="3">
        <v>68</v>
      </c>
      <c r="N56" s="4">
        <v>20</v>
      </c>
      <c r="O56" s="3"/>
      <c r="P56" s="4"/>
      <c r="Q56" s="3"/>
      <c r="R56" s="4"/>
      <c r="S56" s="3"/>
      <c r="T56" s="4"/>
      <c r="U56" s="3"/>
      <c r="V56" s="26"/>
      <c r="W56" s="3"/>
      <c r="X56" s="4"/>
      <c r="Y56" s="3"/>
      <c r="Z56" s="4"/>
      <c r="AA56" s="14">
        <f>SUM(F56,H56+J56+L56+N56+R56+P56+T56+V56+X56+Z56)</f>
        <v>77.5</v>
      </c>
      <c r="AB56" s="2">
        <v>4</v>
      </c>
      <c r="AD56" s="4">
        <v>20</v>
      </c>
      <c r="AF56" s="26">
        <v>22</v>
      </c>
      <c r="AH56" s="26">
        <v>24</v>
      </c>
      <c r="AJ56" s="26">
        <v>30</v>
      </c>
    </row>
    <row r="57" spans="1:36">
      <c r="A57" s="2">
        <f t="shared" si="5"/>
        <v>5</v>
      </c>
      <c r="B57" s="41" t="s">
        <v>191</v>
      </c>
      <c r="C57" s="11" t="s">
        <v>15</v>
      </c>
      <c r="D57" s="22">
        <v>38986</v>
      </c>
      <c r="E57" s="52"/>
      <c r="F57" s="53"/>
      <c r="G57" s="52"/>
      <c r="H57" s="53"/>
      <c r="I57" s="52"/>
      <c r="J57" s="53"/>
      <c r="K57" s="52"/>
      <c r="L57" s="53"/>
      <c r="M57" s="3"/>
      <c r="N57" s="4"/>
      <c r="O57" s="3"/>
      <c r="P57" s="4"/>
      <c r="Q57" s="3">
        <v>55</v>
      </c>
      <c r="R57" s="4">
        <v>20</v>
      </c>
      <c r="S57" s="3">
        <v>63</v>
      </c>
      <c r="T57" s="4">
        <v>20</v>
      </c>
      <c r="U57" s="3"/>
      <c r="V57" s="26"/>
      <c r="W57" s="3"/>
      <c r="X57" s="4"/>
      <c r="Y57" s="3"/>
      <c r="Z57" s="4"/>
      <c r="AA57" s="14">
        <f t="shared" ref="AA57:AA74" si="6">SUM(F57,H57+J57+L57+N57+R57+P57+T57+V57+X57+Z57)</f>
        <v>40</v>
      </c>
      <c r="AB57" s="2">
        <v>5</v>
      </c>
      <c r="AD57" s="4">
        <v>15</v>
      </c>
      <c r="AF57" s="26">
        <v>16.5</v>
      </c>
      <c r="AH57" s="26">
        <v>18</v>
      </c>
      <c r="AJ57" s="26">
        <v>22.5</v>
      </c>
    </row>
    <row r="58" spans="1:36" hidden="1">
      <c r="A58" s="2">
        <f t="shared" si="5"/>
        <v>6</v>
      </c>
      <c r="B58" s="41"/>
      <c r="C58" s="11"/>
      <c r="D58" s="22"/>
      <c r="E58" s="52"/>
      <c r="F58" s="53"/>
      <c r="G58" s="52"/>
      <c r="H58" s="53"/>
      <c r="I58" s="52"/>
      <c r="J58" s="53"/>
      <c r="K58" s="52"/>
      <c r="L58" s="53"/>
      <c r="M58" s="3"/>
      <c r="N58" s="4"/>
      <c r="O58" s="3"/>
      <c r="P58" s="4"/>
      <c r="Q58" s="3"/>
      <c r="R58" s="4"/>
      <c r="S58" s="3"/>
      <c r="T58" s="4"/>
      <c r="U58" s="3"/>
      <c r="V58" s="26"/>
      <c r="W58" s="3"/>
      <c r="X58" s="4"/>
      <c r="Y58" s="3"/>
      <c r="Z58" s="4"/>
      <c r="AA58" s="14">
        <f t="shared" si="6"/>
        <v>0</v>
      </c>
      <c r="AB58" s="2">
        <v>6</v>
      </c>
      <c r="AD58" s="4">
        <v>10</v>
      </c>
      <c r="AF58" s="26">
        <v>11</v>
      </c>
      <c r="AH58" s="26">
        <v>12</v>
      </c>
      <c r="AJ58" s="26">
        <v>15</v>
      </c>
    </row>
    <row r="59" spans="1:36" hidden="1">
      <c r="A59" s="2">
        <f t="shared" si="5"/>
        <v>7</v>
      </c>
      <c r="B59" s="41"/>
      <c r="C59" s="11"/>
      <c r="D59" s="22"/>
      <c r="E59" s="52"/>
      <c r="F59" s="53"/>
      <c r="G59" s="52"/>
      <c r="H59" s="53"/>
      <c r="I59" s="52"/>
      <c r="J59" s="53"/>
      <c r="K59" s="52"/>
      <c r="L59" s="53"/>
      <c r="M59" s="3"/>
      <c r="N59" s="4"/>
      <c r="O59" s="3"/>
      <c r="P59" s="4"/>
      <c r="Q59" s="3"/>
      <c r="R59" s="4"/>
      <c r="S59" s="3"/>
      <c r="T59" s="4"/>
      <c r="U59" s="3"/>
      <c r="V59" s="26"/>
      <c r="W59" s="3"/>
      <c r="X59" s="4"/>
      <c r="Y59" s="3"/>
      <c r="Z59" s="4"/>
      <c r="AA59" s="14">
        <f t="shared" si="6"/>
        <v>0</v>
      </c>
      <c r="AB59" s="2">
        <v>7</v>
      </c>
      <c r="AD59" s="4">
        <v>8</v>
      </c>
      <c r="AF59" s="26">
        <v>8.8000000000000007</v>
      </c>
      <c r="AH59" s="26">
        <v>9.6</v>
      </c>
      <c r="AJ59" s="26">
        <v>12</v>
      </c>
    </row>
    <row r="60" spans="1:36" hidden="1">
      <c r="A60" s="2">
        <f t="shared" si="5"/>
        <v>8</v>
      </c>
      <c r="B60" s="41"/>
      <c r="C60" s="11"/>
      <c r="D60" s="22"/>
      <c r="E60" s="52"/>
      <c r="F60" s="53"/>
      <c r="G60" s="52"/>
      <c r="H60" s="53"/>
      <c r="I60" s="52"/>
      <c r="J60" s="53"/>
      <c r="K60" s="52"/>
      <c r="L60" s="53"/>
      <c r="M60" s="3"/>
      <c r="N60" s="4"/>
      <c r="O60" s="3"/>
      <c r="P60" s="4"/>
      <c r="Q60" s="3"/>
      <c r="R60" s="4"/>
      <c r="S60" s="3"/>
      <c r="T60" s="4"/>
      <c r="U60" s="3"/>
      <c r="V60" s="26"/>
      <c r="W60" s="3"/>
      <c r="X60" s="4"/>
      <c r="Y60" s="3"/>
      <c r="Z60" s="4"/>
      <c r="AA60" s="14">
        <f t="shared" si="6"/>
        <v>0</v>
      </c>
      <c r="AB60" s="2">
        <v>8</v>
      </c>
      <c r="AD60" s="4">
        <v>6</v>
      </c>
      <c r="AF60" s="26">
        <v>6.6</v>
      </c>
      <c r="AH60" s="26">
        <v>7.2</v>
      </c>
      <c r="AJ60" s="26">
        <v>9</v>
      </c>
    </row>
    <row r="61" spans="1:36" hidden="1">
      <c r="A61" s="2">
        <f t="shared" si="5"/>
        <v>9</v>
      </c>
      <c r="B61" s="41"/>
      <c r="C61" s="11"/>
      <c r="D61" s="22"/>
      <c r="E61" s="52"/>
      <c r="F61" s="53"/>
      <c r="G61" s="52"/>
      <c r="H61" s="53"/>
      <c r="I61" s="52"/>
      <c r="J61" s="53"/>
      <c r="K61" s="52"/>
      <c r="L61" s="53"/>
      <c r="M61" s="3"/>
      <c r="N61" s="4"/>
      <c r="O61" s="3"/>
      <c r="P61" s="4"/>
      <c r="Q61" s="3"/>
      <c r="R61" s="4"/>
      <c r="S61" s="3"/>
      <c r="T61" s="4"/>
      <c r="U61" s="3"/>
      <c r="V61" s="26"/>
      <c r="W61" s="3"/>
      <c r="X61" s="4"/>
      <c r="Y61" s="3"/>
      <c r="Z61" s="4"/>
      <c r="AA61" s="14">
        <f t="shared" si="6"/>
        <v>0</v>
      </c>
      <c r="AB61" s="2">
        <v>9</v>
      </c>
      <c r="AD61" s="4">
        <v>4</v>
      </c>
      <c r="AF61" s="26">
        <v>4.4000000000000004</v>
      </c>
      <c r="AH61" s="26">
        <v>4.8</v>
      </c>
      <c r="AJ61" s="26">
        <v>6</v>
      </c>
    </row>
    <row r="62" spans="1:36" hidden="1">
      <c r="A62" s="2">
        <f t="shared" si="5"/>
        <v>10</v>
      </c>
      <c r="B62" s="41"/>
      <c r="C62" s="11"/>
      <c r="D62" s="22"/>
      <c r="E62" s="52"/>
      <c r="F62" s="53"/>
      <c r="G62" s="52"/>
      <c r="H62" s="53"/>
      <c r="I62" s="52"/>
      <c r="J62" s="53"/>
      <c r="K62" s="52"/>
      <c r="L62" s="53"/>
      <c r="M62" s="3"/>
      <c r="N62" s="4"/>
      <c r="O62" s="3"/>
      <c r="P62" s="4"/>
      <c r="Q62" s="3"/>
      <c r="R62" s="4"/>
      <c r="S62" s="3"/>
      <c r="T62" s="4"/>
      <c r="U62" s="3"/>
      <c r="V62" s="26"/>
      <c r="W62" s="3"/>
      <c r="X62" s="4"/>
      <c r="Y62" s="3"/>
      <c r="Z62" s="4"/>
      <c r="AA62" s="14">
        <f t="shared" si="6"/>
        <v>0</v>
      </c>
      <c r="AB62" s="2">
        <v>10</v>
      </c>
      <c r="AD62" s="27">
        <v>2</v>
      </c>
      <c r="AF62" s="26">
        <v>2.2000000000000002</v>
      </c>
      <c r="AH62" s="26">
        <v>2.4</v>
      </c>
      <c r="AJ62" s="26">
        <v>3</v>
      </c>
    </row>
    <row r="63" spans="1:36" hidden="1">
      <c r="A63" s="2">
        <f t="shared" si="5"/>
        <v>11</v>
      </c>
      <c r="B63" s="41"/>
      <c r="C63" s="11"/>
      <c r="D63" s="22"/>
      <c r="E63" s="52"/>
      <c r="F63" s="53"/>
      <c r="G63" s="52"/>
      <c r="H63" s="53"/>
      <c r="I63" s="52"/>
      <c r="J63" s="53"/>
      <c r="K63" s="52"/>
      <c r="L63" s="53"/>
      <c r="M63" s="3"/>
      <c r="N63" s="4"/>
      <c r="O63" s="3"/>
      <c r="P63" s="4"/>
      <c r="Q63" s="3"/>
      <c r="R63" s="4"/>
      <c r="S63" s="3"/>
      <c r="T63" s="4"/>
      <c r="U63" s="3"/>
      <c r="V63" s="26"/>
      <c r="W63" s="3"/>
      <c r="X63" s="4"/>
      <c r="Y63" s="3"/>
      <c r="Z63" s="4"/>
      <c r="AA63" s="14">
        <f t="shared" si="6"/>
        <v>0</v>
      </c>
      <c r="AB63" s="2">
        <v>11</v>
      </c>
      <c r="AD63" s="19">
        <f>SUM(AD53:AD62)</f>
        <v>175</v>
      </c>
      <c r="AF63" s="19">
        <f>SUM(AF53:AF62)</f>
        <v>192.5</v>
      </c>
      <c r="AH63" s="19">
        <f>SUM(AH53:AH62)</f>
        <v>210</v>
      </c>
      <c r="AJ63" s="19">
        <f>SUM(AJ53:AJ62)</f>
        <v>262.5</v>
      </c>
    </row>
    <row r="64" spans="1:36" ht="17.25" hidden="1" thickBot="1">
      <c r="A64" s="2">
        <f t="shared" si="5"/>
        <v>12</v>
      </c>
      <c r="B64" s="41"/>
      <c r="C64" s="11"/>
      <c r="D64" s="22"/>
      <c r="E64" s="52"/>
      <c r="F64" s="53"/>
      <c r="G64" s="52"/>
      <c r="H64" s="53"/>
      <c r="I64" s="52"/>
      <c r="J64" s="53"/>
      <c r="K64" s="52"/>
      <c r="L64" s="53"/>
      <c r="M64" s="3"/>
      <c r="N64" s="4"/>
      <c r="O64" s="3"/>
      <c r="P64" s="4"/>
      <c r="Q64" s="3"/>
      <c r="R64" s="4"/>
      <c r="S64" s="3"/>
      <c r="T64" s="4"/>
      <c r="U64" s="3"/>
      <c r="V64" s="26"/>
      <c r="W64" s="3"/>
      <c r="X64" s="4"/>
      <c r="Y64" s="3"/>
      <c r="Z64" s="4"/>
      <c r="AA64" s="14">
        <f t="shared" si="6"/>
        <v>0</v>
      </c>
      <c r="AB64" s="2">
        <v>12</v>
      </c>
    </row>
    <row r="65" spans="1:34" ht="17.25" hidden="1" thickBot="1">
      <c r="A65" s="2">
        <f t="shared" si="5"/>
        <v>13</v>
      </c>
      <c r="B65" s="41"/>
      <c r="C65" s="11"/>
      <c r="D65" s="22"/>
      <c r="E65" s="52"/>
      <c r="F65" s="53"/>
      <c r="G65" s="52"/>
      <c r="H65" s="53"/>
      <c r="I65" s="52"/>
      <c r="J65" s="53"/>
      <c r="K65" s="52"/>
      <c r="L65" s="53"/>
      <c r="M65" s="3"/>
      <c r="N65" s="4"/>
      <c r="O65" s="3"/>
      <c r="P65" s="4"/>
      <c r="Q65" s="3"/>
      <c r="R65" s="4"/>
      <c r="S65" s="3"/>
      <c r="T65" s="4"/>
      <c r="U65" s="3"/>
      <c r="V65" s="26"/>
      <c r="W65" s="3"/>
      <c r="X65" s="4"/>
      <c r="Y65" s="3"/>
      <c r="Z65" s="4"/>
      <c r="AA65" s="14">
        <f t="shared" si="6"/>
        <v>0</v>
      </c>
      <c r="AB65" s="2">
        <v>13</v>
      </c>
      <c r="AD65" s="51">
        <v>1</v>
      </c>
    </row>
    <row r="66" spans="1:34" hidden="1">
      <c r="A66" s="2">
        <f t="shared" si="5"/>
        <v>14</v>
      </c>
      <c r="B66" s="41"/>
      <c r="C66" s="11"/>
      <c r="D66" s="22"/>
      <c r="E66" s="52"/>
      <c r="F66" s="53"/>
      <c r="G66" s="52"/>
      <c r="H66" s="53"/>
      <c r="I66" s="52"/>
      <c r="J66" s="53"/>
      <c r="K66" s="52"/>
      <c r="L66" s="53"/>
      <c r="M66" s="3"/>
      <c r="N66" s="4"/>
      <c r="O66" s="3"/>
      <c r="P66" s="4"/>
      <c r="Q66" s="3"/>
      <c r="R66" s="4"/>
      <c r="S66" s="3"/>
      <c r="T66" s="4"/>
      <c r="U66" s="3"/>
      <c r="V66" s="26"/>
      <c r="W66" s="3"/>
      <c r="X66" s="4"/>
      <c r="Y66" s="3"/>
      <c r="Z66" s="4"/>
      <c r="AA66" s="14">
        <f t="shared" si="6"/>
        <v>0</v>
      </c>
      <c r="AB66" s="2">
        <v>14</v>
      </c>
    </row>
    <row r="67" spans="1:34" hidden="1">
      <c r="A67" s="2">
        <f t="shared" si="5"/>
        <v>15</v>
      </c>
      <c r="B67" s="41"/>
      <c r="C67" s="11"/>
      <c r="D67" s="22"/>
      <c r="E67" s="52"/>
      <c r="F67" s="53"/>
      <c r="G67" s="52"/>
      <c r="H67" s="53"/>
      <c r="I67" s="52"/>
      <c r="J67" s="53"/>
      <c r="K67" s="52"/>
      <c r="L67" s="53"/>
      <c r="M67" s="3"/>
      <c r="N67" s="4"/>
      <c r="O67" s="3"/>
      <c r="P67" s="4"/>
      <c r="Q67" s="3"/>
      <c r="R67" s="4"/>
      <c r="S67" s="3"/>
      <c r="T67" s="4"/>
      <c r="U67" s="3"/>
      <c r="V67" s="26"/>
      <c r="W67" s="3"/>
      <c r="X67" s="4"/>
      <c r="Y67" s="3"/>
      <c r="Z67" s="4"/>
      <c r="AA67" s="14">
        <f t="shared" si="6"/>
        <v>0</v>
      </c>
      <c r="AB67" s="2">
        <v>15</v>
      </c>
    </row>
    <row r="68" spans="1:34" hidden="1">
      <c r="A68" s="2">
        <f t="shared" si="5"/>
        <v>16</v>
      </c>
      <c r="B68" s="41"/>
      <c r="C68" s="11"/>
      <c r="D68" s="22"/>
      <c r="E68" s="52"/>
      <c r="F68" s="53"/>
      <c r="G68" s="52"/>
      <c r="H68" s="53"/>
      <c r="I68" s="52"/>
      <c r="J68" s="53"/>
      <c r="K68" s="52"/>
      <c r="L68" s="53"/>
      <c r="M68" s="3"/>
      <c r="N68" s="4"/>
      <c r="O68" s="3"/>
      <c r="P68" s="4"/>
      <c r="Q68" s="3"/>
      <c r="R68" s="4"/>
      <c r="S68" s="3"/>
      <c r="T68" s="4"/>
      <c r="U68" s="3"/>
      <c r="V68" s="26"/>
      <c r="W68" s="3"/>
      <c r="X68" s="4"/>
      <c r="Y68" s="3"/>
      <c r="Z68" s="4"/>
      <c r="AA68" s="14">
        <f t="shared" si="6"/>
        <v>0</v>
      </c>
      <c r="AB68" s="2">
        <v>16</v>
      </c>
    </row>
    <row r="69" spans="1:34" hidden="1">
      <c r="A69" s="2">
        <f t="shared" si="5"/>
        <v>17</v>
      </c>
      <c r="B69" s="41"/>
      <c r="C69" s="11"/>
      <c r="D69" s="22"/>
      <c r="E69" s="52"/>
      <c r="F69" s="53"/>
      <c r="G69" s="52"/>
      <c r="H69" s="53"/>
      <c r="I69" s="52"/>
      <c r="J69" s="53"/>
      <c r="K69" s="52"/>
      <c r="L69" s="53"/>
      <c r="M69" s="3"/>
      <c r="N69" s="4"/>
      <c r="O69" s="3"/>
      <c r="P69" s="4"/>
      <c r="Q69" s="3"/>
      <c r="R69" s="4"/>
      <c r="S69" s="3"/>
      <c r="T69" s="4"/>
      <c r="U69" s="3"/>
      <c r="V69" s="26"/>
      <c r="W69" s="3"/>
      <c r="X69" s="4"/>
      <c r="Y69" s="3"/>
      <c r="Z69" s="4"/>
      <c r="AA69" s="14">
        <f t="shared" si="6"/>
        <v>0</v>
      </c>
      <c r="AB69" s="2">
        <v>17</v>
      </c>
    </row>
    <row r="70" spans="1:34" hidden="1">
      <c r="A70" s="2">
        <f t="shared" si="5"/>
        <v>18</v>
      </c>
      <c r="B70" s="41"/>
      <c r="C70" s="11"/>
      <c r="D70" s="22"/>
      <c r="E70" s="52"/>
      <c r="F70" s="53"/>
      <c r="G70" s="52"/>
      <c r="H70" s="53"/>
      <c r="I70" s="52"/>
      <c r="J70" s="53"/>
      <c r="K70" s="52"/>
      <c r="L70" s="53"/>
      <c r="M70" s="3"/>
      <c r="N70" s="4"/>
      <c r="O70" s="3"/>
      <c r="P70" s="4"/>
      <c r="Q70" s="3"/>
      <c r="R70" s="4"/>
      <c r="S70" s="3"/>
      <c r="T70" s="4"/>
      <c r="U70" s="3"/>
      <c r="V70" s="26"/>
      <c r="W70" s="3"/>
      <c r="X70" s="4"/>
      <c r="Y70" s="3"/>
      <c r="Z70" s="4"/>
      <c r="AA70" s="14">
        <f t="shared" si="6"/>
        <v>0</v>
      </c>
      <c r="AB70" s="2">
        <v>18</v>
      </c>
    </row>
    <row r="71" spans="1:34" hidden="1">
      <c r="A71" s="2">
        <f t="shared" si="5"/>
        <v>19</v>
      </c>
      <c r="B71" s="41"/>
      <c r="C71" s="11"/>
      <c r="D71" s="22"/>
      <c r="E71" s="52"/>
      <c r="F71" s="53"/>
      <c r="G71" s="52"/>
      <c r="H71" s="53"/>
      <c r="I71" s="52"/>
      <c r="J71" s="53"/>
      <c r="K71" s="52"/>
      <c r="L71" s="53"/>
      <c r="M71" s="3"/>
      <c r="N71" s="4"/>
      <c r="O71" s="3"/>
      <c r="P71" s="4"/>
      <c r="Q71" s="3"/>
      <c r="R71" s="4"/>
      <c r="S71" s="3"/>
      <c r="T71" s="4"/>
      <c r="U71" s="3"/>
      <c r="V71" s="26"/>
      <c r="W71" s="3"/>
      <c r="X71" s="4"/>
      <c r="Y71" s="3"/>
      <c r="Z71" s="4"/>
      <c r="AA71" s="14">
        <f t="shared" si="6"/>
        <v>0</v>
      </c>
      <c r="AB71" s="2">
        <v>19</v>
      </c>
    </row>
    <row r="72" spans="1:34" hidden="1">
      <c r="A72" s="2">
        <f t="shared" si="5"/>
        <v>20</v>
      </c>
      <c r="B72" s="41"/>
      <c r="C72" s="11"/>
      <c r="D72" s="22"/>
      <c r="E72" s="52"/>
      <c r="F72" s="53"/>
      <c r="G72" s="52"/>
      <c r="H72" s="53"/>
      <c r="I72" s="52"/>
      <c r="J72" s="53"/>
      <c r="K72" s="52"/>
      <c r="L72" s="53"/>
      <c r="M72" s="3"/>
      <c r="N72" s="4"/>
      <c r="O72" s="3"/>
      <c r="P72" s="4"/>
      <c r="Q72" s="3"/>
      <c r="R72" s="4"/>
      <c r="S72" s="3"/>
      <c r="T72" s="4"/>
      <c r="U72" s="3"/>
      <c r="V72" s="26"/>
      <c r="W72" s="3"/>
      <c r="X72" s="4"/>
      <c r="Y72" s="3"/>
      <c r="Z72" s="4"/>
      <c r="AA72" s="14">
        <f t="shared" si="6"/>
        <v>0</v>
      </c>
      <c r="AB72" s="2">
        <v>20</v>
      </c>
      <c r="AD72" s="6"/>
      <c r="AE72" s="6"/>
      <c r="AF72" s="6"/>
      <c r="AG72" s="6"/>
      <c r="AH72" s="6"/>
    </row>
    <row r="73" spans="1:34" hidden="1">
      <c r="A73" s="2">
        <f t="shared" si="5"/>
        <v>21</v>
      </c>
      <c r="B73" s="41"/>
      <c r="C73" s="11"/>
      <c r="D73" s="22"/>
      <c r="E73" s="52"/>
      <c r="F73" s="53"/>
      <c r="G73" s="52"/>
      <c r="H73" s="53"/>
      <c r="I73" s="52"/>
      <c r="J73" s="53"/>
      <c r="K73" s="52"/>
      <c r="L73" s="53"/>
      <c r="M73" s="3"/>
      <c r="N73" s="4"/>
      <c r="O73" s="3"/>
      <c r="P73" s="4"/>
      <c r="Q73" s="3"/>
      <c r="R73" s="4"/>
      <c r="S73" s="3"/>
      <c r="T73" s="4"/>
      <c r="U73" s="3"/>
      <c r="V73" s="26"/>
      <c r="W73" s="3"/>
      <c r="X73" s="4"/>
      <c r="Y73" s="3"/>
      <c r="Z73" s="4"/>
      <c r="AA73" s="14">
        <f t="shared" si="6"/>
        <v>0</v>
      </c>
      <c r="AB73" s="2">
        <v>21</v>
      </c>
    </row>
    <row r="74" spans="1:34" hidden="1">
      <c r="A74" s="2">
        <f t="shared" si="5"/>
        <v>22</v>
      </c>
      <c r="B74" s="41"/>
      <c r="C74" s="11"/>
      <c r="D74" s="22"/>
      <c r="E74" s="52"/>
      <c r="F74" s="53"/>
      <c r="G74" s="52"/>
      <c r="H74" s="53"/>
      <c r="I74" s="52"/>
      <c r="J74" s="53"/>
      <c r="K74" s="52"/>
      <c r="L74" s="53"/>
      <c r="M74" s="3"/>
      <c r="N74" s="4"/>
      <c r="O74" s="3"/>
      <c r="P74" s="4"/>
      <c r="Q74" s="3"/>
      <c r="R74" s="4"/>
      <c r="S74" s="3"/>
      <c r="T74" s="4"/>
      <c r="U74" s="3"/>
      <c r="V74" s="26"/>
      <c r="W74" s="3"/>
      <c r="X74" s="4"/>
      <c r="Y74" s="3"/>
      <c r="Z74" s="4"/>
      <c r="AA74" s="14">
        <f t="shared" si="6"/>
        <v>0</v>
      </c>
      <c r="AB74" s="2">
        <v>22</v>
      </c>
    </row>
    <row r="75" spans="1:34" hidden="1"/>
    <row r="76" spans="1:34" hidden="1"/>
    <row r="77" spans="1:34" hidden="1"/>
    <row r="78" spans="1:34" hidden="1"/>
    <row r="79" spans="1:34" hidden="1"/>
    <row r="80" spans="1:34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102" spans="30:34">
      <c r="AD102" s="6"/>
      <c r="AE102" s="6"/>
      <c r="AF102" s="6"/>
      <c r="AG102" s="6"/>
      <c r="AH102" s="6"/>
    </row>
    <row r="103" spans="30:34">
      <c r="AD103" s="6"/>
      <c r="AE103" s="6"/>
      <c r="AF103" s="6"/>
      <c r="AG103" s="6"/>
      <c r="AH103" s="6"/>
    </row>
    <row r="104" spans="30:34">
      <c r="AD104" s="6"/>
      <c r="AE104" s="6"/>
      <c r="AF104" s="6"/>
      <c r="AG104" s="6"/>
      <c r="AH104" s="6"/>
    </row>
    <row r="105" spans="30:34">
      <c r="AD105" s="6"/>
      <c r="AE105" s="6"/>
      <c r="AF105" s="6"/>
      <c r="AG105" s="6"/>
      <c r="AH105" s="6"/>
    </row>
    <row r="147" spans="30:36">
      <c r="AF147" s="18">
        <v>0.1</v>
      </c>
      <c r="AH147" s="18">
        <v>0.2</v>
      </c>
      <c r="AJ147" s="18">
        <v>0.5</v>
      </c>
    </row>
    <row r="148" spans="30:36">
      <c r="AD148" s="4">
        <v>50</v>
      </c>
      <c r="AF148" s="26">
        <v>55</v>
      </c>
      <c r="AH148" s="26">
        <v>60</v>
      </c>
      <c r="AJ148" s="26">
        <v>75</v>
      </c>
    </row>
    <row r="149" spans="30:36">
      <c r="AD149" s="4">
        <v>35</v>
      </c>
      <c r="AF149" s="26">
        <v>38.5</v>
      </c>
      <c r="AH149" s="26">
        <v>42</v>
      </c>
      <c r="AJ149" s="26">
        <v>52.5</v>
      </c>
    </row>
    <row r="150" spans="30:36">
      <c r="AD150" s="4">
        <v>25</v>
      </c>
      <c r="AF150" s="26">
        <v>27.5</v>
      </c>
      <c r="AH150" s="26">
        <v>30</v>
      </c>
      <c r="AJ150" s="26">
        <v>37.5</v>
      </c>
    </row>
    <row r="151" spans="30:36">
      <c r="AD151" s="4">
        <v>20</v>
      </c>
      <c r="AF151" s="26">
        <v>22</v>
      </c>
      <c r="AH151" s="26">
        <v>24</v>
      </c>
      <c r="AJ151" s="26">
        <v>30</v>
      </c>
    </row>
    <row r="152" spans="30:36">
      <c r="AD152" s="4">
        <v>15</v>
      </c>
      <c r="AF152" s="26">
        <v>16.5</v>
      </c>
      <c r="AH152" s="26">
        <v>18</v>
      </c>
      <c r="AJ152" s="26">
        <v>22.5</v>
      </c>
    </row>
    <row r="153" spans="30:36">
      <c r="AD153" s="4">
        <v>10</v>
      </c>
      <c r="AF153" s="26">
        <v>11</v>
      </c>
      <c r="AH153" s="26">
        <v>12</v>
      </c>
      <c r="AJ153" s="26">
        <v>15</v>
      </c>
    </row>
    <row r="154" spans="30:36">
      <c r="AD154" s="4">
        <v>8</v>
      </c>
      <c r="AF154" s="26">
        <v>8.8000000000000007</v>
      </c>
      <c r="AH154" s="26">
        <v>9.6</v>
      </c>
      <c r="AJ154" s="26">
        <v>12</v>
      </c>
    </row>
    <row r="155" spans="30:36">
      <c r="AD155" s="4">
        <v>6</v>
      </c>
      <c r="AF155" s="26">
        <v>6.6</v>
      </c>
      <c r="AH155" s="26">
        <v>7.2</v>
      </c>
      <c r="AJ155" s="26">
        <v>9</v>
      </c>
    </row>
    <row r="156" spans="30:36">
      <c r="AD156" s="4">
        <v>4</v>
      </c>
      <c r="AF156" s="26">
        <v>4.4000000000000004</v>
      </c>
      <c r="AH156" s="26">
        <v>4.8</v>
      </c>
      <c r="AJ156" s="26">
        <v>6</v>
      </c>
    </row>
    <row r="157" spans="30:36">
      <c r="AD157" s="27">
        <v>2</v>
      </c>
      <c r="AF157" s="26">
        <v>2.2000000000000002</v>
      </c>
      <c r="AH157" s="26">
        <v>2.4</v>
      </c>
      <c r="AJ157" s="26">
        <v>3</v>
      </c>
    </row>
    <row r="158" spans="30:36">
      <c r="AD158" s="19">
        <f>SUM(AD148:AD157)</f>
        <v>175</v>
      </c>
      <c r="AF158" s="19">
        <f>SUM(AF148:AF157)</f>
        <v>192.5</v>
      </c>
      <c r="AH158" s="19">
        <f>SUM(AH148:AH157)</f>
        <v>210</v>
      </c>
      <c r="AJ158" s="19">
        <f>SUM(AJ148:AJ157)</f>
        <v>262.5</v>
      </c>
    </row>
  </sheetData>
  <sortState ref="B11:AA29">
    <sortCondition descending="1" ref="AA11:AA29"/>
  </sortState>
  <mergeCells count="61">
    <mergeCell ref="U7:V7"/>
    <mergeCell ref="S8:T9"/>
    <mergeCell ref="M8:N9"/>
    <mergeCell ref="A1:AA1"/>
    <mergeCell ref="A2:AA2"/>
    <mergeCell ref="A4:AA4"/>
    <mergeCell ref="A6:AA6"/>
    <mergeCell ref="W7:X7"/>
    <mergeCell ref="Y7:Z7"/>
    <mergeCell ref="K7:L7"/>
    <mergeCell ref="E7:F7"/>
    <mergeCell ref="G7:H7"/>
    <mergeCell ref="I7:J7"/>
    <mergeCell ref="M7:N7"/>
    <mergeCell ref="O7:P7"/>
    <mergeCell ref="Q7:R7"/>
    <mergeCell ref="S7:T7"/>
    <mergeCell ref="AB9:AB10"/>
    <mergeCell ref="A43:AA43"/>
    <mergeCell ref="A44:AA44"/>
    <mergeCell ref="K8:L9"/>
    <mergeCell ref="C8:C9"/>
    <mergeCell ref="A10:B10"/>
    <mergeCell ref="Y8:Z9"/>
    <mergeCell ref="W8:X9"/>
    <mergeCell ref="A8:A9"/>
    <mergeCell ref="B8:B9"/>
    <mergeCell ref="U8:V9"/>
    <mergeCell ref="O8:P9"/>
    <mergeCell ref="Q8:R9"/>
    <mergeCell ref="E8:F9"/>
    <mergeCell ref="G8:H9"/>
    <mergeCell ref="I8:J9"/>
    <mergeCell ref="A52:B52"/>
    <mergeCell ref="O50:P51"/>
    <mergeCell ref="Q50:R51"/>
    <mergeCell ref="S50:T51"/>
    <mergeCell ref="M50:N51"/>
    <mergeCell ref="A50:A51"/>
    <mergeCell ref="B50:B51"/>
    <mergeCell ref="C50:C51"/>
    <mergeCell ref="E50:F51"/>
    <mergeCell ref="G50:H51"/>
    <mergeCell ref="I50:J51"/>
    <mergeCell ref="K50:L51"/>
    <mergeCell ref="Y49:Z49"/>
    <mergeCell ref="Y50:Z51"/>
    <mergeCell ref="W50:X51"/>
    <mergeCell ref="A46:AA46"/>
    <mergeCell ref="A48:AA48"/>
    <mergeCell ref="E49:F49"/>
    <mergeCell ref="G49:H49"/>
    <mergeCell ref="I49:J49"/>
    <mergeCell ref="K49:L49"/>
    <mergeCell ref="W49:X49"/>
    <mergeCell ref="U50:V51"/>
    <mergeCell ref="M49:N49"/>
    <mergeCell ref="O49:P49"/>
    <mergeCell ref="Q49:R49"/>
    <mergeCell ref="S49:T49"/>
    <mergeCell ref="U49:V49"/>
  </mergeCells>
  <phoneticPr fontId="0" type="noConversion"/>
  <printOptions horizontalCentered="1" verticalCentered="1"/>
  <pageMargins left="0.12" right="0.52" top="0.25" bottom="0.25" header="0" footer="0"/>
  <pageSetup paperSize="5" scale="65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REFERENCIAS</vt:lpstr>
      <vt:lpstr>Clases 00 y 01</vt:lpstr>
      <vt:lpstr>Clases 02 y 03</vt:lpstr>
      <vt:lpstr>Clases 04 y Posteriores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</dc:creator>
  <cp:lastModifiedBy>Enrique Cueli</cp:lastModifiedBy>
  <cp:lastPrinted>2011-05-20T12:44:34Z</cp:lastPrinted>
  <dcterms:created xsi:type="dcterms:W3CDTF">2002-04-15T20:21:56Z</dcterms:created>
  <dcterms:modified xsi:type="dcterms:W3CDTF">2013-11-17T22:41:11Z</dcterms:modified>
</cp:coreProperties>
</file>